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activeTab="6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25725"/>
</workbook>
</file>

<file path=xl/calcChain.xml><?xml version="1.0" encoding="utf-8"?>
<calcChain xmlns="http://schemas.openxmlformats.org/spreadsheetml/2006/main">
  <c r="D11" i="2"/>
  <c r="F8" i="1"/>
  <c r="F9"/>
  <c r="F10"/>
  <c r="F11"/>
  <c r="F12"/>
  <c r="F13"/>
  <c r="F14"/>
  <c r="F15"/>
  <c r="F16"/>
  <c r="F17"/>
  <c r="F18"/>
  <c r="F19"/>
  <c r="F31"/>
  <c r="C11" i="2"/>
  <c r="C10"/>
  <c r="F22" i="6" l="1"/>
  <c r="F21"/>
  <c r="F20"/>
  <c r="F19"/>
  <c r="F18"/>
  <c r="F17"/>
  <c r="F16"/>
  <c r="F15"/>
  <c r="F14"/>
  <c r="F13"/>
  <c r="F12"/>
  <c r="F11"/>
  <c r="F10"/>
  <c r="F9"/>
  <c r="F8"/>
  <c r="F23" i="1"/>
  <c r="F22"/>
  <c r="F21"/>
  <c r="F20"/>
  <c r="K21" i="4"/>
  <c r="E21"/>
  <c r="F21"/>
  <c r="G21"/>
  <c r="H21"/>
  <c r="I21"/>
  <c r="J21"/>
  <c r="D21"/>
  <c r="F7" i="6" l="1"/>
</calcChain>
</file>

<file path=xl/sharedStrings.xml><?xml version="1.0" encoding="utf-8"?>
<sst xmlns="http://schemas.openxmlformats.org/spreadsheetml/2006/main" count="427" uniqueCount="186">
  <si>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</si>
  <si>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</si>
  <si>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</si>
  <si>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</si>
  <si>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</si>
  <si>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</si>
  <si>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</si>
  <si>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</si>
  <si>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</si>
  <si>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</si>
  <si>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</si>
  <si>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</si>
  <si>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</si>
  <si>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</si>
  <si>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</si>
  <si>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</si>
  <si>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</si>
  <si>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</si>
  <si>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</si>
  <si>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</si>
  <si>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</si>
  <si>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</si>
  <si>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</si>
  <si>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</si>
  <si>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</si>
  <si>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</si>
  <si>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</si>
  <si>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</si>
  <si>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</si>
  <si>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</si>
  <si>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</si>
  <si>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</si>
  <si>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</si>
  <si>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</si>
  <si>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</si>
  <si>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</si>
  <si>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</si>
  <si>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</si>
  <si>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</si>
  <si>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</si>
  <si>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</si>
  <si>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</si>
  <si>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</si>
  <si>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</si>
  <si>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</si>
  <si>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</si>
  <si>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</si>
  <si>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</si>
  <si>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</si>
  <si>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</si>
  <si>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</si>
  <si>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</si>
  <si>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</si>
  <si>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</si>
  <si>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</si>
  <si>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</si>
  <si>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</si>
  <si>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</si>
  <si>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</si>
  <si>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</si>
  <si>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</si>
  <si>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</si>
  <si>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</si>
  <si>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</si>
  <si>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</si>
  <si>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</si>
  <si>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</si>
  <si>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</si>
  <si>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</si>
  <si>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</si>
  <si>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</si>
  <si>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</si>
  <si>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</si>
  <si>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</si>
  <si>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</si>
  <si>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</si>
  <si>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</si>
  <si>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</si>
  <si>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</si>
  <si>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</si>
  <si>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</si>
  <si>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</si>
  <si>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</si>
  <si>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</si>
  <si>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</si>
  <si>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</si>
  <si>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</si>
  <si>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</si>
  <si>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</si>
  <si>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</si>
  <si>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</si>
  <si>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</si>
  <si>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</si>
  <si>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</si>
  <si>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</si>
  <si>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</si>
  <si>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</si>
  <si>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</si>
  <si>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</si>
  <si>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</si>
  <si>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</si>
  <si>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</si>
  <si>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</si>
  <si>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</si>
  <si>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</si>
  <si>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</si>
  <si>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</si>
  <si>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</si>
  <si>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</si>
  <si>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МХС ХХК-ийн Улаанбаатар хот дахь салбар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</si>
  <si>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</si>
  <si>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</si>
  <si>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</si>
  <si>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</si>
  <si>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</si>
  <si>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</si>
  <si>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Нэр данс зөрсөн орлого</t>
  </si>
  <si>
    <t>Туслах үйл ажиллагааны орлого</t>
  </si>
  <si>
    <t>4 дүгээр сард зарцуулагдана.</t>
  </si>
  <si>
    <t>Алба хаагчид 6-7 дугаар сард амралт бодуулахад зарцуулагдана.</t>
  </si>
  <si>
    <t>УБЦТС Чингэлтэй ХҮТ</t>
  </si>
  <si>
    <t>Цахилгааны үнэ</t>
  </si>
  <si>
    <t>Төрийн банк</t>
  </si>
  <si>
    <t>102500012326</t>
  </si>
  <si>
    <t>3 дугаар сарын зарлагын төлөвлөгөөнд нормын хоолны зардлыг өндөр тавьсантай холбоотойгоор үлдэгдэл их харагдаж байгаа ба жилийн эцэст бүрэн зарцуулагдаж дуусна.</t>
  </si>
  <si>
    <t>Багаж, хэрэгслийн зардалд тендер зарласан.</t>
  </si>
  <si>
    <t>5 дүгээр сард зарцуулагдана.</t>
  </si>
  <si>
    <t>Сургалтын зардлыг зарцуулах тушаал  нь 5 дугаар сард гарах ба 6 дугаар сард зарцуулагдана.</t>
  </si>
  <si>
    <t>2018 ОНЫ 4 ДУГААР САР</t>
  </si>
  <si>
    <t xml:space="preserve">                                                                2018 ОНЫ 4 ДУГААР САР</t>
  </si>
  <si>
    <t xml:space="preserve">          2018 ОНЫ 4 ДУГААР САР</t>
  </si>
  <si>
    <t xml:space="preserve">                                   2018 ОНЫ 4 ДУГААР САР</t>
  </si>
  <si>
    <t xml:space="preserve">                     2018 ОНЫ 3 ДУГААР САР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</si>
  <si>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</si>
  <si>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</si>
  <si>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</si>
  <si>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</si>
  <si>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</si>
  <si>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</si>
  <si>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</si>
  <si>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</si>
  <si>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2018.02.19</t>
  </si>
  <si>
    <t>ХО1 Төсөл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</si>
  <si>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</si>
  <si>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</si>
  <si>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</si>
  <si>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</si>
  <si>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</si>
  <si>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</si>
  <si>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ТТ1 Төсөл</t>
  </si>
  <si>
    <t>ТТ2 Төсөл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</si>
  <si>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</si>
  <si>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</si>
  <si>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</si>
  <si>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</si>
  <si>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</si>
  <si>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</si>
  <si>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</si>
  <si>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</si>
  <si>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</si>
  <si>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</si>
  <si>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</si>
  <si>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</si>
  <si>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</si>
  <si>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</si>
  <si>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</si>
  <si>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</si>
  <si>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</si>
  <si>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</si>
  <si>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</si>
  <si>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</si>
  <si>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</si>
  <si>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</si>
  <si>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</si>
  <si>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</si>
  <si>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Серверийн тоног төхөөрөмж шинэчлэх</t>
  </si>
  <si>
    <t>нээлттэй тендэр шалгаруулах</t>
  </si>
  <si>
    <t>Багаж тенхик хэрэгсэл</t>
  </si>
  <si>
    <t>Шатахуун</t>
  </si>
  <si>
    <t>харьцуулалтын арга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</si>
  <si>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</si>
  <si>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</si>
  <si>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 xml:space="preserve">"Сүүж уулын оргил" ХХК, </t>
  </si>
  <si>
    <t>"Петростар" ХХК</t>
  </si>
  <si>
    <t>тендер амжилттгүй болж дахин нээлттэй тендер зарласан.</t>
  </si>
  <si>
    <t>"Саммит компьютерс" ХХК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</si>
</sst>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1" xfId="0" applyNumberFormat="1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43" fontId="1" fillId="0" borderId="0" xfId="1" applyFont="1"/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164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4" fontId="2" fillId="0" borderId="1" xfId="0" applyNumberFormat="1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4" fillId="0" borderId="0" xfId="2"/>
    <xf numFmtId="0" fontId="6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1"/>
  <sheetViews>
    <sheetView workbookViewId="0">
      <selection activeCell="G23" sqref="G23"/>
    </sheetView>
  </sheetViews>
  <sheetFormatPr defaultRowHeight="12.75"/>
  <cols>
    <col min="1" max="1" width="5.85546875" style="10" customWidth="1"/>
    <col min="2" max="2" width="52.42578125" style="9" customWidth="1"/>
    <col min="3" max="3" width="17.140625" style="9" customWidth="1"/>
    <col min="4" max="4" width="16.42578125" style="9" customWidth="1"/>
    <col min="5" max="5" width="16.28515625" style="9" customWidth="1"/>
    <col min="6" max="6" width="16" style="9" customWidth="1"/>
    <col min="7" max="7" width="33.7109375" style="9" customWidth="1"/>
    <col min="8" max="8" width="14.85546875" style="9" customWidth="1"/>
    <col min="9" max="16384" width="9.140625" style="9"/>
  </cols>
  <sheetData>
    <row r="5" spans="1:8">
      <c r="A5" s="58" t="s">
        <v>79</v>
      </c>
      <c r="B5" s="58"/>
      <c r="C5" s="58"/>
      <c r="D5" s="58"/>
      <c r="E5" s="58"/>
      <c r="F5" s="58"/>
    </row>
    <row r="6" spans="1:8">
      <c r="E6" s="9" t="s">
        <v>129</v>
      </c>
    </row>
    <row r="7" spans="1:8" ht="29.25" customHeight="1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77</v>
      </c>
      <c r="G7" s="31" t="s">
        <v>103</v>
      </c>
    </row>
    <row r="8" spans="1:8">
      <c r="A8" s="13">
        <v>42</v>
      </c>
      <c r="B8" s="14" t="s">
        <v>5</v>
      </c>
      <c r="C8" s="15">
        <v>3132195100</v>
      </c>
      <c r="D8" s="53">
        <v>1253095700</v>
      </c>
      <c r="E8" s="53">
        <v>788216362.61000001</v>
      </c>
      <c r="F8" s="15">
        <f>+D8-E8</f>
        <v>464879337.38999999</v>
      </c>
      <c r="G8" s="28"/>
      <c r="H8" s="49"/>
    </row>
    <row r="9" spans="1:8">
      <c r="A9" s="13">
        <v>43</v>
      </c>
      <c r="B9" s="14" t="s">
        <v>6</v>
      </c>
      <c r="C9" s="15">
        <v>3132195100</v>
      </c>
      <c r="D9" s="53">
        <v>953095700</v>
      </c>
      <c r="E9" s="53">
        <v>788216362.61000001</v>
      </c>
      <c r="F9" s="15">
        <f t="shared" ref="F9:F23" si="0">+D9-E9</f>
        <v>164879337.38999999</v>
      </c>
      <c r="G9" s="29"/>
      <c r="H9" s="48"/>
    </row>
    <row r="10" spans="1:8">
      <c r="A10" s="13">
        <v>44</v>
      </c>
      <c r="B10" s="14" t="s">
        <v>7</v>
      </c>
      <c r="C10" s="15">
        <v>2832195100</v>
      </c>
      <c r="D10" s="53">
        <v>950595700</v>
      </c>
      <c r="E10" s="53">
        <v>785716362.61000001</v>
      </c>
      <c r="F10" s="15">
        <f t="shared" si="0"/>
        <v>164879337.38999999</v>
      </c>
      <c r="G10" s="29"/>
    </row>
    <row r="11" spans="1:8" s="19" customFormat="1" ht="27" customHeight="1">
      <c r="A11" s="17">
        <v>45</v>
      </c>
      <c r="B11" s="18" t="s">
        <v>8</v>
      </c>
      <c r="C11" s="16">
        <v>2537889200</v>
      </c>
      <c r="D11" s="55">
        <v>683072400</v>
      </c>
      <c r="E11" s="55">
        <v>669488533.13</v>
      </c>
      <c r="F11" s="16">
        <f t="shared" si="0"/>
        <v>13583866.870000005</v>
      </c>
      <c r="G11" s="30" t="s">
        <v>119</v>
      </c>
    </row>
    <row r="12" spans="1:8">
      <c r="A12" s="13">
        <v>51</v>
      </c>
      <c r="B12" s="14" t="s">
        <v>9</v>
      </c>
      <c r="C12" s="15">
        <v>51703700</v>
      </c>
      <c r="D12" s="53">
        <v>20661600</v>
      </c>
      <c r="E12" s="53">
        <v>16599517.780000001</v>
      </c>
      <c r="F12" s="15">
        <f t="shared" si="0"/>
        <v>4062082.2199999988</v>
      </c>
      <c r="G12" s="29"/>
    </row>
    <row r="13" spans="1:8">
      <c r="A13" s="13">
        <v>57</v>
      </c>
      <c r="B13" s="14" t="s">
        <v>10</v>
      </c>
      <c r="C13" s="15">
        <v>87925300</v>
      </c>
      <c r="D13" s="53">
        <v>35925100</v>
      </c>
      <c r="E13" s="53">
        <v>32377140.699999992</v>
      </c>
      <c r="F13" s="15">
        <f t="shared" si="0"/>
        <v>3547959.3000000082</v>
      </c>
      <c r="G13" s="29"/>
    </row>
    <row r="14" spans="1:8">
      <c r="A14" s="13">
        <v>62</v>
      </c>
      <c r="B14" s="14" t="s">
        <v>11</v>
      </c>
      <c r="C14" s="15">
        <v>138374500</v>
      </c>
      <c r="D14" s="53">
        <v>62077800</v>
      </c>
      <c r="E14" s="53">
        <v>38295514</v>
      </c>
      <c r="F14" s="15">
        <f t="shared" si="0"/>
        <v>23782286</v>
      </c>
      <c r="G14" s="29" t="s">
        <v>118</v>
      </c>
    </row>
    <row r="15" spans="1:8" s="19" customFormat="1" ht="76.5">
      <c r="A15" s="17">
        <v>69</v>
      </c>
      <c r="B15" s="18" t="s">
        <v>78</v>
      </c>
      <c r="C15" s="16">
        <v>72007700</v>
      </c>
      <c r="D15" s="55">
        <v>35174500</v>
      </c>
      <c r="E15" s="55">
        <v>13312800</v>
      </c>
      <c r="F15" s="16">
        <f t="shared" si="0"/>
        <v>21861700</v>
      </c>
      <c r="G15" s="30" t="s">
        <v>124</v>
      </c>
    </row>
    <row r="16" spans="1:8" ht="25.5">
      <c r="A16" s="13">
        <v>73</v>
      </c>
      <c r="B16" s="14" t="s">
        <v>13</v>
      </c>
      <c r="C16" s="15">
        <v>103191600</v>
      </c>
      <c r="D16" s="53">
        <v>82738200</v>
      </c>
      <c r="E16" s="53">
        <v>8470837</v>
      </c>
      <c r="F16" s="15">
        <f t="shared" si="0"/>
        <v>74267363</v>
      </c>
      <c r="G16" s="47" t="s">
        <v>125</v>
      </c>
    </row>
    <row r="17" spans="1:7">
      <c r="A17" s="13">
        <v>78</v>
      </c>
      <c r="B17" s="14" t="s">
        <v>14</v>
      </c>
      <c r="C17" s="15">
        <v>2366000</v>
      </c>
      <c r="D17" s="53">
        <v>1183000</v>
      </c>
      <c r="E17" s="53">
        <v>340000</v>
      </c>
      <c r="F17" s="15">
        <f t="shared" si="0"/>
        <v>843000</v>
      </c>
      <c r="G17" s="29"/>
    </row>
    <row r="18" spans="1:7">
      <c r="A18" s="13">
        <v>82</v>
      </c>
      <c r="B18" s="14" t="s">
        <v>15</v>
      </c>
      <c r="C18" s="15">
        <v>17652000</v>
      </c>
      <c r="D18" s="53">
        <v>14312000</v>
      </c>
      <c r="E18" s="53">
        <v>2297830</v>
      </c>
      <c r="F18" s="15">
        <f t="shared" si="0"/>
        <v>12014170</v>
      </c>
      <c r="G18" s="29" t="s">
        <v>126</v>
      </c>
    </row>
    <row r="19" spans="1:7" s="19" customFormat="1" ht="38.25" customHeight="1">
      <c r="A19" s="17">
        <v>92</v>
      </c>
      <c r="B19" s="18" t="s">
        <v>16</v>
      </c>
      <c r="C19" s="16">
        <v>15451100</v>
      </c>
      <c r="D19" s="55">
        <v>15451100</v>
      </c>
      <c r="E19" s="55">
        <v>4534190</v>
      </c>
      <c r="F19" s="16">
        <f t="shared" si="0"/>
        <v>10916910</v>
      </c>
      <c r="G19" s="30" t="s">
        <v>127</v>
      </c>
    </row>
    <row r="20" spans="1:7">
      <c r="A20" s="13"/>
      <c r="B20" s="14"/>
      <c r="C20" s="15"/>
      <c r="D20" s="15"/>
      <c r="E20" s="15"/>
      <c r="F20" s="15">
        <f t="shared" si="0"/>
        <v>0</v>
      </c>
      <c r="G20" s="29"/>
    </row>
    <row r="21" spans="1:7" s="19" customFormat="1" ht="25.5" customHeight="1">
      <c r="A21" s="17">
        <v>101</v>
      </c>
      <c r="B21" s="18" t="s">
        <v>17</v>
      </c>
      <c r="C21" s="16">
        <v>294305900</v>
      </c>
      <c r="D21" s="16">
        <v>2500000</v>
      </c>
      <c r="E21" s="16">
        <v>2500000</v>
      </c>
      <c r="F21" s="16">
        <f>+D21-E21</f>
        <v>0</v>
      </c>
      <c r="G21" s="30"/>
    </row>
    <row r="22" spans="1:7" s="19" customFormat="1">
      <c r="A22" s="17"/>
      <c r="B22" s="18"/>
      <c r="C22" s="16"/>
      <c r="D22" s="16"/>
      <c r="E22" s="16"/>
      <c r="F22" s="16">
        <f t="shared" si="0"/>
        <v>0</v>
      </c>
      <c r="G22" s="32"/>
    </row>
    <row r="23" spans="1:7" s="19" customFormat="1">
      <c r="A23" s="17">
        <v>106</v>
      </c>
      <c r="B23" s="18" t="s">
        <v>111</v>
      </c>
      <c r="C23" s="16">
        <v>294305900</v>
      </c>
      <c r="D23" s="16">
        <v>2500000</v>
      </c>
      <c r="E23" s="16">
        <v>2500000</v>
      </c>
      <c r="F23" s="16">
        <f t="shared" si="0"/>
        <v>0</v>
      </c>
      <c r="G23" s="32"/>
    </row>
    <row r="24" spans="1:7" s="19" customFormat="1">
      <c r="A24" s="54"/>
      <c r="B24" s="32"/>
      <c r="C24" s="32"/>
      <c r="D24" s="32"/>
      <c r="E24" s="32"/>
      <c r="F24" s="32"/>
      <c r="G24" s="32"/>
    </row>
    <row r="25" spans="1:7">
      <c r="A25" s="33"/>
      <c r="B25" s="29" t="s">
        <v>113</v>
      </c>
      <c r="C25" s="46">
        <v>300000000</v>
      </c>
      <c r="D25" s="45"/>
      <c r="E25" s="29"/>
      <c r="F25" s="29"/>
      <c r="G25" s="29"/>
    </row>
    <row r="26" spans="1:7">
      <c r="A26" s="33"/>
      <c r="B26" s="29" t="s">
        <v>114</v>
      </c>
      <c r="C26" s="46">
        <v>300000000</v>
      </c>
      <c r="D26" s="45"/>
      <c r="E26" s="29"/>
      <c r="F26" s="29"/>
      <c r="G26" s="29"/>
    </row>
    <row r="27" spans="1:7">
      <c r="A27" s="33"/>
      <c r="B27" s="29"/>
      <c r="C27" s="29"/>
      <c r="D27" s="45"/>
      <c r="E27" s="29"/>
      <c r="F27" s="29"/>
      <c r="G27" s="29"/>
    </row>
    <row r="28" spans="1:7">
      <c r="A28" s="33"/>
      <c r="B28" s="29" t="s">
        <v>115</v>
      </c>
      <c r="C28" s="46">
        <v>300000000</v>
      </c>
      <c r="D28" s="45"/>
      <c r="E28" s="29"/>
      <c r="F28" s="29"/>
      <c r="G28" s="29"/>
    </row>
    <row r="29" spans="1:7">
      <c r="A29" s="33"/>
      <c r="B29" s="29" t="s">
        <v>116</v>
      </c>
      <c r="C29" s="29"/>
      <c r="D29" s="29"/>
      <c r="E29" s="29"/>
      <c r="F29" s="57">
        <v>500</v>
      </c>
      <c r="G29" s="29"/>
    </row>
    <row r="30" spans="1:7">
      <c r="A30" s="33"/>
      <c r="B30" s="29" t="s">
        <v>117</v>
      </c>
      <c r="C30" s="29"/>
      <c r="D30" s="29"/>
      <c r="E30" s="29"/>
      <c r="F30" s="57">
        <v>49000</v>
      </c>
      <c r="G30" s="29"/>
    </row>
    <row r="31" spans="1:7">
      <c r="A31" s="33"/>
      <c r="B31" s="29" t="s">
        <v>112</v>
      </c>
      <c r="C31" s="46">
        <v>3132195100</v>
      </c>
      <c r="D31" s="56">
        <v>1253095700</v>
      </c>
      <c r="E31" s="56">
        <v>953095700</v>
      </c>
      <c r="F31" s="57">
        <f>+D31-E31</f>
        <v>300000000</v>
      </c>
      <c r="G31" s="29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A7" sqref="A7:F12"/>
    </sheetView>
  </sheetViews>
  <sheetFormatPr defaultRowHeight="15"/>
  <cols>
    <col min="1" max="1" width="4.5703125" style="23" customWidth="1"/>
    <col min="2" max="2" width="36.5703125" style="23" customWidth="1"/>
    <col min="3" max="4" width="13.85546875" style="23" customWidth="1"/>
    <col min="5" max="5" width="24.28515625" style="23" customWidth="1"/>
    <col min="6" max="6" width="34.140625" style="23" customWidth="1"/>
    <col min="7" max="16384" width="9.140625" style="23"/>
  </cols>
  <sheetData>
    <row r="2" spans="1:6">
      <c r="A2" s="59" t="s">
        <v>82</v>
      </c>
      <c r="B2" s="59"/>
      <c r="C2" s="59"/>
      <c r="D2" s="59"/>
      <c r="E2" s="59"/>
      <c r="F2" s="59"/>
    </row>
    <row r="3" spans="1:6">
      <c r="A3" s="26"/>
      <c r="B3" s="26"/>
      <c r="C3" s="26"/>
      <c r="D3" s="26"/>
      <c r="E3" s="26"/>
      <c r="F3" s="26"/>
    </row>
    <row r="4" spans="1:6">
      <c r="F4" s="9" t="s">
        <v>130</v>
      </c>
    </row>
    <row r="5" spans="1:6">
      <c r="A5" s="60" t="s">
        <v>18</v>
      </c>
      <c r="B5" s="61" t="s">
        <v>19</v>
      </c>
      <c r="C5" s="60" t="s">
        <v>20</v>
      </c>
      <c r="D5" s="61" t="s">
        <v>21</v>
      </c>
      <c r="E5" s="60" t="s">
        <v>22</v>
      </c>
      <c r="F5" s="60"/>
    </row>
    <row r="6" spans="1:6">
      <c r="A6" s="60"/>
      <c r="B6" s="61"/>
      <c r="C6" s="60"/>
      <c r="D6" s="61"/>
      <c r="E6" s="39" t="s">
        <v>23</v>
      </c>
      <c r="F6" s="39" t="s">
        <v>24</v>
      </c>
    </row>
    <row r="7" spans="1:6">
      <c r="A7" s="21">
        <v>1</v>
      </c>
      <c r="B7" s="22" t="s">
        <v>25</v>
      </c>
      <c r="C7" s="50">
        <v>67216100</v>
      </c>
      <c r="D7" s="51">
        <v>26173452.449999999</v>
      </c>
      <c r="E7" s="22" t="s">
        <v>26</v>
      </c>
      <c r="F7" s="22" t="s">
        <v>27</v>
      </c>
    </row>
    <row r="8" spans="1:6">
      <c r="A8" s="21">
        <v>2</v>
      </c>
      <c r="B8" s="22" t="s">
        <v>28</v>
      </c>
      <c r="C8" s="50">
        <v>1009800</v>
      </c>
      <c r="D8" s="50">
        <v>5286311</v>
      </c>
      <c r="E8" s="22" t="s">
        <v>29</v>
      </c>
      <c r="F8" s="22" t="s">
        <v>27</v>
      </c>
    </row>
    <row r="9" spans="1:6">
      <c r="A9" s="21">
        <v>3</v>
      </c>
      <c r="B9" s="22" t="s">
        <v>12</v>
      </c>
      <c r="C9" s="50">
        <v>24577100</v>
      </c>
      <c r="D9" s="51">
        <v>6115925</v>
      </c>
      <c r="E9" s="22" t="s">
        <v>30</v>
      </c>
      <c r="F9" s="22" t="s">
        <v>31</v>
      </c>
    </row>
    <row r="10" spans="1:6">
      <c r="A10" s="21">
        <v>4</v>
      </c>
      <c r="B10" s="22" t="s">
        <v>32</v>
      </c>
      <c r="C10" s="50">
        <f>5999917*12</f>
        <v>71999004</v>
      </c>
      <c r="D10" s="50">
        <v>23999668</v>
      </c>
      <c r="E10" s="22" t="s">
        <v>33</v>
      </c>
      <c r="F10" s="22" t="s">
        <v>31</v>
      </c>
    </row>
    <row r="11" spans="1:6">
      <c r="A11" s="21">
        <v>5</v>
      </c>
      <c r="B11" s="22" t="s">
        <v>34</v>
      </c>
      <c r="C11" s="50">
        <f>460000*12</f>
        <v>5520000</v>
      </c>
      <c r="D11" s="50">
        <f>1297216.8+439384</f>
        <v>1736600.8</v>
      </c>
      <c r="E11" s="22" t="s">
        <v>35</v>
      </c>
      <c r="F11" s="22" t="s">
        <v>31</v>
      </c>
    </row>
    <row r="12" spans="1:6">
      <c r="A12" s="21">
        <v>6</v>
      </c>
      <c r="B12" s="22" t="s">
        <v>36</v>
      </c>
      <c r="C12" s="50">
        <v>32000000</v>
      </c>
      <c r="D12" s="50">
        <v>8176800</v>
      </c>
      <c r="E12" s="22" t="s">
        <v>37</v>
      </c>
      <c r="F12" s="22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>
      <selection activeCell="A6" sqref="A6:G8"/>
    </sheetView>
  </sheetViews>
  <sheetFormatPr defaultRowHeight="15"/>
  <cols>
    <col min="1" max="1" width="14.140625" customWidth="1"/>
    <col min="2" max="2" width="20.7109375" customWidth="1"/>
    <col min="4" max="4" width="30" customWidth="1"/>
    <col min="5" max="5" width="14.85546875" customWidth="1"/>
    <col min="6" max="6" width="13.42578125" customWidth="1"/>
    <col min="7" max="7" width="23.5703125" customWidth="1"/>
  </cols>
  <sheetData>
    <row r="2" spans="1:7">
      <c r="A2" s="62" t="s">
        <v>81</v>
      </c>
      <c r="B2" s="62"/>
      <c r="C2" s="62"/>
      <c r="D2" s="62"/>
      <c r="E2" s="62"/>
      <c r="F2" s="62"/>
      <c r="G2" s="62"/>
    </row>
    <row r="3" spans="1:7" s="8" customFormat="1" ht="9" customHeight="1">
      <c r="A3" s="1"/>
      <c r="B3" s="1"/>
      <c r="C3" s="1"/>
      <c r="D3" s="1"/>
      <c r="E3" s="1"/>
      <c r="F3" s="1"/>
      <c r="G3" s="1"/>
    </row>
    <row r="4" spans="1:7">
      <c r="G4" s="9" t="s">
        <v>128</v>
      </c>
    </row>
    <row r="5" spans="1:7" s="1" customFormat="1">
      <c r="A5" s="40" t="s">
        <v>38</v>
      </c>
      <c r="B5" s="40" t="s">
        <v>39</v>
      </c>
      <c r="C5" s="40" t="s">
        <v>40</v>
      </c>
      <c r="D5" s="40" t="s">
        <v>41</v>
      </c>
      <c r="E5" s="40" t="s">
        <v>42</v>
      </c>
      <c r="F5" s="40" t="s">
        <v>43</v>
      </c>
      <c r="G5" s="40" t="s">
        <v>44</v>
      </c>
    </row>
    <row r="6" spans="1:7">
      <c r="A6" s="6">
        <v>100900012043</v>
      </c>
      <c r="B6" s="2" t="s">
        <v>45</v>
      </c>
      <c r="C6" s="5">
        <v>43195</v>
      </c>
      <c r="D6" s="2" t="s">
        <v>46</v>
      </c>
      <c r="E6" s="51">
        <v>236601500</v>
      </c>
      <c r="F6" s="2"/>
      <c r="G6" s="2" t="s">
        <v>47</v>
      </c>
    </row>
    <row r="7" spans="1:7" s="23" customFormat="1" ht="30">
      <c r="A7" s="36">
        <v>1805107206</v>
      </c>
      <c r="B7" s="22" t="s">
        <v>108</v>
      </c>
      <c r="C7" s="37">
        <v>43210</v>
      </c>
      <c r="D7" s="24" t="s">
        <v>109</v>
      </c>
      <c r="E7" s="22"/>
      <c r="F7" s="50">
        <v>5999917</v>
      </c>
      <c r="G7" s="22" t="s">
        <v>110</v>
      </c>
    </row>
    <row r="8" spans="1:7">
      <c r="A8" s="20" t="s">
        <v>123</v>
      </c>
      <c r="B8" s="2" t="s">
        <v>122</v>
      </c>
      <c r="C8" s="37">
        <v>43209</v>
      </c>
      <c r="D8" s="2" t="s">
        <v>120</v>
      </c>
      <c r="E8" s="2"/>
      <c r="F8" s="51">
        <v>5446864.3600000003</v>
      </c>
      <c r="G8" s="2" t="s">
        <v>121</v>
      </c>
    </row>
    <row r="9" spans="1:7">
      <c r="A9" s="6"/>
      <c r="B9" s="2"/>
      <c r="C9" s="5"/>
      <c r="D9" s="2"/>
      <c r="E9" s="2"/>
      <c r="F9" s="2"/>
      <c r="G9" s="2"/>
    </row>
    <row r="10" spans="1:7">
      <c r="A10" s="4"/>
      <c r="B10" s="2"/>
      <c r="C10" s="5"/>
      <c r="D10" s="2"/>
      <c r="E10" s="2"/>
      <c r="F10" s="2"/>
      <c r="G10" s="2"/>
    </row>
    <row r="11" spans="1:7">
      <c r="A11" s="20"/>
      <c r="B11" s="2"/>
      <c r="C11" s="5"/>
      <c r="D11" s="2"/>
      <c r="E11" s="2"/>
      <c r="F11" s="2"/>
      <c r="G11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H3" sqref="H3:K3"/>
    </sheetView>
  </sheetViews>
  <sheetFormatPr defaultRowHeight="1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>
      <c r="H3" s="63" t="s">
        <v>131</v>
      </c>
      <c r="I3" s="63"/>
      <c r="J3" s="63"/>
      <c r="K3" s="63"/>
    </row>
    <row r="4" spans="1:11" ht="24" customHeight="1">
      <c r="A4" s="60" t="s">
        <v>48</v>
      </c>
      <c r="B4" s="60" t="s">
        <v>18</v>
      </c>
      <c r="C4" s="60" t="s">
        <v>49</v>
      </c>
      <c r="D4" s="61" t="s">
        <v>50</v>
      </c>
      <c r="E4" s="61" t="s">
        <v>51</v>
      </c>
      <c r="F4" s="61" t="s">
        <v>52</v>
      </c>
      <c r="G4" s="61" t="s">
        <v>53</v>
      </c>
      <c r="H4" s="61"/>
      <c r="I4" s="61"/>
      <c r="J4" s="61"/>
      <c r="K4" s="61"/>
    </row>
    <row r="5" spans="1:11" ht="75">
      <c r="A5" s="60"/>
      <c r="B5" s="60"/>
      <c r="C5" s="60"/>
      <c r="D5" s="61"/>
      <c r="E5" s="61"/>
      <c r="F5" s="61"/>
      <c r="G5" s="41" t="s">
        <v>54</v>
      </c>
      <c r="H5" s="41" t="s">
        <v>55</v>
      </c>
      <c r="I5" s="41" t="s">
        <v>56</v>
      </c>
      <c r="J5" s="42" t="s">
        <v>57</v>
      </c>
      <c r="K5" s="41" t="s">
        <v>58</v>
      </c>
    </row>
    <row r="6" spans="1:11">
      <c r="A6" s="64" t="s">
        <v>59</v>
      </c>
      <c r="B6" s="2">
        <v>1.1000000000000001</v>
      </c>
      <c r="C6" s="2" t="s">
        <v>60</v>
      </c>
      <c r="D6" s="3"/>
      <c r="E6" s="3"/>
      <c r="F6" s="3"/>
      <c r="G6" s="3"/>
      <c r="H6" s="3"/>
      <c r="I6" s="3"/>
      <c r="J6" s="3"/>
      <c r="K6" s="3"/>
    </row>
    <row r="7" spans="1:11">
      <c r="A7" s="65"/>
      <c r="B7" s="2">
        <v>1.2</v>
      </c>
      <c r="C7" s="2" t="s">
        <v>61</v>
      </c>
      <c r="D7" s="3"/>
      <c r="E7" s="3"/>
      <c r="F7" s="3"/>
      <c r="G7" s="3"/>
      <c r="H7" s="3"/>
      <c r="I7" s="3"/>
      <c r="J7" s="3"/>
      <c r="K7" s="3"/>
    </row>
    <row r="8" spans="1:11">
      <c r="A8" s="65"/>
      <c r="B8" s="2">
        <v>1.3</v>
      </c>
      <c r="C8" s="2" t="s">
        <v>62</v>
      </c>
      <c r="D8" s="3">
        <v>153</v>
      </c>
      <c r="E8" s="3"/>
      <c r="F8" s="3"/>
      <c r="G8" s="3"/>
      <c r="H8" s="3"/>
      <c r="I8" s="3"/>
      <c r="J8" s="3"/>
      <c r="K8" s="3"/>
    </row>
    <row r="9" spans="1:11">
      <c r="A9" s="65"/>
      <c r="B9" s="2">
        <v>1.4</v>
      </c>
      <c r="C9" s="2" t="s">
        <v>63</v>
      </c>
      <c r="D9" s="3"/>
      <c r="E9" s="3"/>
      <c r="F9" s="3"/>
      <c r="G9" s="3"/>
      <c r="H9" s="3"/>
      <c r="I9" s="3"/>
      <c r="J9" s="3"/>
      <c r="K9" s="3"/>
    </row>
    <row r="10" spans="1:11" ht="45">
      <c r="A10" s="65"/>
      <c r="B10" s="2">
        <v>1.5</v>
      </c>
      <c r="C10" s="25" t="s">
        <v>64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65"/>
      <c r="B11" s="2">
        <v>1.6</v>
      </c>
      <c r="C11" s="25" t="s">
        <v>65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65"/>
      <c r="B12" s="2">
        <v>1.7</v>
      </c>
      <c r="C12" s="25" t="s">
        <v>66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65"/>
      <c r="B13" s="2">
        <v>1.8</v>
      </c>
      <c r="C13" s="25" t="s">
        <v>67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65"/>
      <c r="B14" s="2">
        <v>1.9</v>
      </c>
      <c r="C14" s="25" t="s">
        <v>68</v>
      </c>
      <c r="D14" s="3"/>
      <c r="E14" s="3"/>
      <c r="F14" s="3"/>
      <c r="G14" s="3"/>
      <c r="H14" s="3"/>
      <c r="I14" s="3"/>
      <c r="J14" s="3"/>
      <c r="K14" s="3"/>
    </row>
    <row r="15" spans="1:11">
      <c r="A15" s="65"/>
      <c r="B15" s="7" t="s">
        <v>69</v>
      </c>
      <c r="C15" s="2" t="s">
        <v>70</v>
      </c>
      <c r="D15" s="3"/>
      <c r="E15" s="3"/>
      <c r="F15" s="3"/>
      <c r="G15" s="3"/>
      <c r="H15" s="3"/>
      <c r="I15" s="3"/>
      <c r="J15" s="3"/>
      <c r="K15" s="3"/>
    </row>
    <row r="16" spans="1:11">
      <c r="A16" s="65"/>
      <c r="B16" s="2">
        <v>1.1100000000000001</v>
      </c>
      <c r="C16" s="2" t="s">
        <v>71</v>
      </c>
      <c r="D16" s="3">
        <v>8</v>
      </c>
      <c r="E16" s="3"/>
      <c r="F16" s="3"/>
      <c r="G16" s="3"/>
      <c r="H16" s="3"/>
      <c r="I16" s="3"/>
      <c r="J16" s="3"/>
      <c r="K16" s="3"/>
    </row>
    <row r="17" spans="1:11">
      <c r="A17" s="66"/>
      <c r="B17" s="2"/>
      <c r="C17" s="2" t="s">
        <v>72</v>
      </c>
      <c r="D17" s="3"/>
      <c r="E17" s="3"/>
      <c r="F17" s="3"/>
      <c r="G17" s="3"/>
      <c r="H17" s="3"/>
      <c r="I17" s="3"/>
      <c r="J17" s="3"/>
      <c r="K17" s="3"/>
    </row>
    <row r="18" spans="1:11">
      <c r="A18" s="67" t="s">
        <v>73</v>
      </c>
      <c r="B18" s="2">
        <v>2.1</v>
      </c>
      <c r="C18" s="2" t="s">
        <v>74</v>
      </c>
      <c r="D18" s="3"/>
      <c r="E18" s="3"/>
      <c r="F18" s="3"/>
      <c r="G18" s="3"/>
      <c r="H18" s="3"/>
      <c r="I18" s="3"/>
      <c r="J18" s="3"/>
      <c r="K18" s="3"/>
    </row>
    <row r="19" spans="1:11">
      <c r="A19" s="67"/>
      <c r="B19" s="2">
        <v>2.2000000000000002</v>
      </c>
      <c r="C19" s="2" t="s">
        <v>75</v>
      </c>
      <c r="D19" s="3"/>
      <c r="E19" s="3"/>
      <c r="F19" s="3"/>
      <c r="G19" s="3"/>
      <c r="H19" s="3"/>
      <c r="I19" s="3"/>
      <c r="J19" s="3"/>
      <c r="K19" s="3"/>
    </row>
    <row r="20" spans="1:11">
      <c r="A20" s="67"/>
      <c r="B20" s="2">
        <v>2.2999999999999998</v>
      </c>
      <c r="C20" s="2" t="s">
        <v>76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72</v>
      </c>
      <c r="D21" s="3">
        <f>+D8+D16</f>
        <v>161</v>
      </c>
      <c r="E21" s="3">
        <f t="shared" ref="E21:K21" si="0">+E8+E16</f>
        <v>0</v>
      </c>
      <c r="F21" s="3">
        <f t="shared" si="0"/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D7" sqref="D7:F22"/>
    </sheetView>
  </sheetViews>
  <sheetFormatPr defaultRowHeight="12.75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9" style="9" customWidth="1"/>
    <col min="8" max="16384" width="9.140625" style="9"/>
  </cols>
  <sheetData>
    <row r="2" spans="1:7">
      <c r="A2" s="58" t="s">
        <v>102</v>
      </c>
      <c r="B2" s="58"/>
      <c r="C2" s="58"/>
      <c r="D2" s="58"/>
      <c r="E2" s="58"/>
      <c r="F2" s="58"/>
    </row>
    <row r="3" spans="1:7">
      <c r="A3" s="27"/>
      <c r="B3" s="27"/>
      <c r="C3" s="27"/>
      <c r="D3" s="27"/>
      <c r="E3" s="27"/>
      <c r="F3" s="27"/>
    </row>
    <row r="4" spans="1:7">
      <c r="E4" s="68" t="s">
        <v>132</v>
      </c>
      <c r="F4" s="68"/>
    </row>
    <row r="5" spans="1:7" ht="15" customHeight="1">
      <c r="A5" s="69" t="s">
        <v>83</v>
      </c>
      <c r="B5" s="69" t="s">
        <v>84</v>
      </c>
      <c r="C5" s="44" t="s">
        <v>85</v>
      </c>
      <c r="D5" s="71" t="s">
        <v>86</v>
      </c>
      <c r="E5" s="72"/>
      <c r="F5" s="44" t="s">
        <v>87</v>
      </c>
      <c r="G5" s="43"/>
    </row>
    <row r="6" spans="1:7">
      <c r="A6" s="70"/>
      <c r="B6" s="70"/>
      <c r="C6" s="44" t="s">
        <v>88</v>
      </c>
      <c r="D6" s="73" t="s">
        <v>89</v>
      </c>
      <c r="E6" s="74"/>
      <c r="F6" s="44" t="s">
        <v>90</v>
      </c>
      <c r="G6" s="43"/>
    </row>
    <row r="7" spans="1:7">
      <c r="A7" s="33">
        <v>1</v>
      </c>
      <c r="B7" s="34" t="s">
        <v>91</v>
      </c>
      <c r="C7" s="15">
        <v>3132195100</v>
      </c>
      <c r="D7" s="53">
        <v>1253095700</v>
      </c>
      <c r="E7" s="53">
        <v>788216362.61000001</v>
      </c>
      <c r="F7" s="15">
        <f>+D7-E7</f>
        <v>464879337.38999999</v>
      </c>
      <c r="G7" s="28"/>
    </row>
    <row r="8" spans="1:7">
      <c r="A8" s="33">
        <v>2</v>
      </c>
      <c r="B8" s="34" t="s">
        <v>107</v>
      </c>
      <c r="C8" s="15">
        <v>3132195100</v>
      </c>
      <c r="D8" s="53">
        <v>953095700</v>
      </c>
      <c r="E8" s="53">
        <v>788216362.61000001</v>
      </c>
      <c r="F8" s="15">
        <f t="shared" ref="F8:F22" si="0">+D8-E8</f>
        <v>164879337.38999999</v>
      </c>
      <c r="G8" s="29"/>
    </row>
    <row r="9" spans="1:7">
      <c r="A9" s="33">
        <v>3</v>
      </c>
      <c r="B9" s="34" t="s">
        <v>92</v>
      </c>
      <c r="C9" s="15">
        <v>2832195100</v>
      </c>
      <c r="D9" s="53">
        <v>950595700</v>
      </c>
      <c r="E9" s="53">
        <v>785716362.61000001</v>
      </c>
      <c r="F9" s="15">
        <f t="shared" si="0"/>
        <v>164879337.38999999</v>
      </c>
      <c r="G9" s="29"/>
    </row>
    <row r="10" spans="1:7" s="19" customFormat="1" ht="20.25" customHeight="1">
      <c r="A10" s="33">
        <v>4</v>
      </c>
      <c r="B10" s="35" t="s">
        <v>93</v>
      </c>
      <c r="C10" s="16">
        <v>2537889200</v>
      </c>
      <c r="D10" s="55">
        <v>683072400</v>
      </c>
      <c r="E10" s="55">
        <v>669488533.13</v>
      </c>
      <c r="F10" s="16">
        <f t="shared" si="0"/>
        <v>13583866.870000005</v>
      </c>
      <c r="G10" s="30"/>
    </row>
    <row r="11" spans="1:7">
      <c r="A11" s="33">
        <v>5</v>
      </c>
      <c r="B11" s="34" t="s">
        <v>94</v>
      </c>
      <c r="C11" s="15">
        <v>51703700</v>
      </c>
      <c r="D11" s="53">
        <v>20661600</v>
      </c>
      <c r="E11" s="53">
        <v>16599517.780000001</v>
      </c>
      <c r="F11" s="15">
        <f t="shared" si="0"/>
        <v>4062082.2199999988</v>
      </c>
      <c r="G11" s="29"/>
    </row>
    <row r="12" spans="1:7">
      <c r="A12" s="33">
        <v>6</v>
      </c>
      <c r="B12" s="34" t="s">
        <v>95</v>
      </c>
      <c r="C12" s="15">
        <v>87925300</v>
      </c>
      <c r="D12" s="53">
        <v>35925100</v>
      </c>
      <c r="E12" s="53">
        <v>32377140.699999992</v>
      </c>
      <c r="F12" s="15">
        <f t="shared" si="0"/>
        <v>3547959.3000000082</v>
      </c>
      <c r="G12" s="29"/>
    </row>
    <row r="13" spans="1:7">
      <c r="A13" s="33">
        <v>7</v>
      </c>
      <c r="B13" s="34" t="s">
        <v>96</v>
      </c>
      <c r="C13" s="15">
        <v>138374500</v>
      </c>
      <c r="D13" s="53">
        <v>62077800</v>
      </c>
      <c r="E13" s="53">
        <v>38295514</v>
      </c>
      <c r="F13" s="15">
        <f t="shared" si="0"/>
        <v>23782286</v>
      </c>
      <c r="G13" s="29"/>
    </row>
    <row r="14" spans="1:7">
      <c r="A14" s="33">
        <v>8</v>
      </c>
      <c r="B14" s="34" t="s">
        <v>97</v>
      </c>
      <c r="C14" s="15">
        <v>72007700</v>
      </c>
      <c r="D14" s="55">
        <v>35174500</v>
      </c>
      <c r="E14" s="55">
        <v>13312800</v>
      </c>
      <c r="F14" s="15">
        <f t="shared" si="0"/>
        <v>21861700</v>
      </c>
      <c r="G14" s="29"/>
    </row>
    <row r="15" spans="1:7">
      <c r="A15" s="33">
        <v>9</v>
      </c>
      <c r="B15" s="34" t="s">
        <v>98</v>
      </c>
      <c r="C15" s="15">
        <v>103191600</v>
      </c>
      <c r="D15" s="53">
        <v>82738200</v>
      </c>
      <c r="E15" s="53">
        <v>8470837</v>
      </c>
      <c r="F15" s="15">
        <f t="shared" si="0"/>
        <v>74267363</v>
      </c>
      <c r="G15" s="29"/>
    </row>
    <row r="16" spans="1:7">
      <c r="A16" s="33">
        <v>10</v>
      </c>
      <c r="B16" s="34" t="s">
        <v>99</v>
      </c>
      <c r="C16" s="15">
        <v>2366000</v>
      </c>
      <c r="D16" s="53">
        <v>1183000</v>
      </c>
      <c r="E16" s="53">
        <v>340000</v>
      </c>
      <c r="F16" s="15">
        <f t="shared" si="0"/>
        <v>843000</v>
      </c>
      <c r="G16" s="29"/>
    </row>
    <row r="17" spans="1:7">
      <c r="A17" s="33">
        <v>11</v>
      </c>
      <c r="B17" s="34" t="s">
        <v>100</v>
      </c>
      <c r="C17" s="15">
        <v>17652000</v>
      </c>
      <c r="D17" s="53">
        <v>14312000</v>
      </c>
      <c r="E17" s="53">
        <v>2297830</v>
      </c>
      <c r="F17" s="15">
        <f t="shared" si="0"/>
        <v>12014170</v>
      </c>
      <c r="G17" s="29"/>
    </row>
    <row r="18" spans="1:7" s="19" customFormat="1" ht="15" customHeight="1">
      <c r="A18" s="33">
        <v>12</v>
      </c>
      <c r="B18" s="35" t="s">
        <v>16</v>
      </c>
      <c r="C18" s="16">
        <v>15451100</v>
      </c>
      <c r="D18" s="55">
        <v>15451100</v>
      </c>
      <c r="E18" s="55">
        <v>4534190</v>
      </c>
      <c r="F18" s="16">
        <f t="shared" si="0"/>
        <v>10916910</v>
      </c>
      <c r="G18" s="30"/>
    </row>
    <row r="19" spans="1:7">
      <c r="A19" s="33">
        <v>13</v>
      </c>
      <c r="B19" s="34" t="s">
        <v>101</v>
      </c>
      <c r="C19" s="15"/>
      <c r="D19" s="38"/>
      <c r="E19" s="38"/>
      <c r="F19" s="15">
        <f t="shared" si="0"/>
        <v>0</v>
      </c>
      <c r="G19" s="29"/>
    </row>
    <row r="20" spans="1:7" s="19" customFormat="1" ht="23.25" customHeight="1">
      <c r="A20" s="54">
        <v>14</v>
      </c>
      <c r="B20" s="35" t="s">
        <v>106</v>
      </c>
      <c r="C20" s="16">
        <v>294305900</v>
      </c>
      <c r="D20" s="16">
        <v>2500000</v>
      </c>
      <c r="E20" s="16">
        <v>2500000</v>
      </c>
      <c r="F20" s="16">
        <f>+D20-E20</f>
        <v>0</v>
      </c>
      <c r="G20" s="30"/>
    </row>
    <row r="21" spans="1:7" s="19" customFormat="1">
      <c r="A21" s="33">
        <v>15</v>
      </c>
      <c r="B21" s="35" t="s">
        <v>105</v>
      </c>
      <c r="C21" s="16"/>
      <c r="D21" s="16"/>
      <c r="E21" s="16"/>
      <c r="F21" s="16">
        <f t="shared" si="0"/>
        <v>0</v>
      </c>
      <c r="G21" s="32"/>
    </row>
    <row r="22" spans="1:7" s="19" customFormat="1">
      <c r="A22" s="33">
        <v>16</v>
      </c>
      <c r="B22" s="35" t="s">
        <v>104</v>
      </c>
      <c r="C22" s="16">
        <v>294305900</v>
      </c>
      <c r="D22" s="16">
        <v>2500000</v>
      </c>
      <c r="E22" s="16">
        <v>2500000</v>
      </c>
      <c r="F22" s="16">
        <f t="shared" si="0"/>
        <v>0</v>
      </c>
      <c r="G22" s="32"/>
    </row>
  </sheetData>
  <mergeCells count="6"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showGridLines="0" zoomScale="75" workbookViewId="0">
      <selection sqref="A1:IV65536"/>
    </sheetView>
  </sheetViews>
  <sheetFormatPr defaultRowHeight="12.75"/>
  <cols>
    <col min="1" max="2" width="5" style="76" customWidth="1"/>
    <col min="3" max="7" width="20" style="76" customWidth="1"/>
    <col min="8" max="8" width="30" style="76" customWidth="1"/>
    <col min="9" max="9" width="50" style="76" customWidth="1"/>
    <col min="10" max="10" width="13.42578125" style="76" customWidth="1"/>
    <col min="11" max="256" width="9.140625" style="76"/>
    <col min="257" max="258" width="5" style="76" customWidth="1"/>
    <col min="259" max="263" width="20" style="76" customWidth="1"/>
    <col min="264" max="264" width="30" style="76" customWidth="1"/>
    <col min="265" max="265" width="50" style="76" customWidth="1"/>
    <col min="266" max="266" width="13.42578125" style="76" customWidth="1"/>
    <col min="267" max="512" width="9.140625" style="76"/>
    <col min="513" max="514" width="5" style="76" customWidth="1"/>
    <col min="515" max="519" width="20" style="76" customWidth="1"/>
    <col min="520" max="520" width="30" style="76" customWidth="1"/>
    <col min="521" max="521" width="50" style="76" customWidth="1"/>
    <col min="522" max="522" width="13.42578125" style="76" customWidth="1"/>
    <col min="523" max="768" width="9.140625" style="76"/>
    <col min="769" max="770" width="5" style="76" customWidth="1"/>
    <col min="771" max="775" width="20" style="76" customWidth="1"/>
    <col min="776" max="776" width="30" style="76" customWidth="1"/>
    <col min="777" max="777" width="50" style="76" customWidth="1"/>
    <col min="778" max="778" width="13.42578125" style="76" customWidth="1"/>
    <col min="779" max="1024" width="9.140625" style="76"/>
    <col min="1025" max="1026" width="5" style="76" customWidth="1"/>
    <col min="1027" max="1031" width="20" style="76" customWidth="1"/>
    <col min="1032" max="1032" width="30" style="76" customWidth="1"/>
    <col min="1033" max="1033" width="50" style="76" customWidth="1"/>
    <col min="1034" max="1034" width="13.42578125" style="76" customWidth="1"/>
    <col min="1035" max="1280" width="9.140625" style="76"/>
    <col min="1281" max="1282" width="5" style="76" customWidth="1"/>
    <col min="1283" max="1287" width="20" style="76" customWidth="1"/>
    <col min="1288" max="1288" width="30" style="76" customWidth="1"/>
    <col min="1289" max="1289" width="50" style="76" customWidth="1"/>
    <col min="1290" max="1290" width="13.42578125" style="76" customWidth="1"/>
    <col min="1291" max="1536" width="9.140625" style="76"/>
    <col min="1537" max="1538" width="5" style="76" customWidth="1"/>
    <col min="1539" max="1543" width="20" style="76" customWidth="1"/>
    <col min="1544" max="1544" width="30" style="76" customWidth="1"/>
    <col min="1545" max="1545" width="50" style="76" customWidth="1"/>
    <col min="1546" max="1546" width="13.42578125" style="76" customWidth="1"/>
    <col min="1547" max="1792" width="9.140625" style="76"/>
    <col min="1793" max="1794" width="5" style="76" customWidth="1"/>
    <col min="1795" max="1799" width="20" style="76" customWidth="1"/>
    <col min="1800" max="1800" width="30" style="76" customWidth="1"/>
    <col min="1801" max="1801" width="50" style="76" customWidth="1"/>
    <col min="1802" max="1802" width="13.42578125" style="76" customWidth="1"/>
    <col min="1803" max="2048" width="9.140625" style="76"/>
    <col min="2049" max="2050" width="5" style="76" customWidth="1"/>
    <col min="2051" max="2055" width="20" style="76" customWidth="1"/>
    <col min="2056" max="2056" width="30" style="76" customWidth="1"/>
    <col min="2057" max="2057" width="50" style="76" customWidth="1"/>
    <col min="2058" max="2058" width="13.42578125" style="76" customWidth="1"/>
    <col min="2059" max="2304" width="9.140625" style="76"/>
    <col min="2305" max="2306" width="5" style="76" customWidth="1"/>
    <col min="2307" max="2311" width="20" style="76" customWidth="1"/>
    <col min="2312" max="2312" width="30" style="76" customWidth="1"/>
    <col min="2313" max="2313" width="50" style="76" customWidth="1"/>
    <col min="2314" max="2314" width="13.42578125" style="76" customWidth="1"/>
    <col min="2315" max="2560" width="9.140625" style="76"/>
    <col min="2561" max="2562" width="5" style="76" customWidth="1"/>
    <col min="2563" max="2567" width="20" style="76" customWidth="1"/>
    <col min="2568" max="2568" width="30" style="76" customWidth="1"/>
    <col min="2569" max="2569" width="50" style="76" customWidth="1"/>
    <col min="2570" max="2570" width="13.42578125" style="76" customWidth="1"/>
    <col min="2571" max="2816" width="9.140625" style="76"/>
    <col min="2817" max="2818" width="5" style="76" customWidth="1"/>
    <col min="2819" max="2823" width="20" style="76" customWidth="1"/>
    <col min="2824" max="2824" width="30" style="76" customWidth="1"/>
    <col min="2825" max="2825" width="50" style="76" customWidth="1"/>
    <col min="2826" max="2826" width="13.42578125" style="76" customWidth="1"/>
    <col min="2827" max="3072" width="9.140625" style="76"/>
    <col min="3073" max="3074" width="5" style="76" customWidth="1"/>
    <col min="3075" max="3079" width="20" style="76" customWidth="1"/>
    <col min="3080" max="3080" width="30" style="76" customWidth="1"/>
    <col min="3081" max="3081" width="50" style="76" customWidth="1"/>
    <col min="3082" max="3082" width="13.42578125" style="76" customWidth="1"/>
    <col min="3083" max="3328" width="9.140625" style="76"/>
    <col min="3329" max="3330" width="5" style="76" customWidth="1"/>
    <col min="3331" max="3335" width="20" style="76" customWidth="1"/>
    <col min="3336" max="3336" width="30" style="76" customWidth="1"/>
    <col min="3337" max="3337" width="50" style="76" customWidth="1"/>
    <col min="3338" max="3338" width="13.42578125" style="76" customWidth="1"/>
    <col min="3339" max="3584" width="9.140625" style="76"/>
    <col min="3585" max="3586" width="5" style="76" customWidth="1"/>
    <col min="3587" max="3591" width="20" style="76" customWidth="1"/>
    <col min="3592" max="3592" width="30" style="76" customWidth="1"/>
    <col min="3593" max="3593" width="50" style="76" customWidth="1"/>
    <col min="3594" max="3594" width="13.42578125" style="76" customWidth="1"/>
    <col min="3595" max="3840" width="9.140625" style="76"/>
    <col min="3841" max="3842" width="5" style="76" customWidth="1"/>
    <col min="3843" max="3847" width="20" style="76" customWidth="1"/>
    <col min="3848" max="3848" width="30" style="76" customWidth="1"/>
    <col min="3849" max="3849" width="50" style="76" customWidth="1"/>
    <col min="3850" max="3850" width="13.42578125" style="76" customWidth="1"/>
    <col min="3851" max="4096" width="9.140625" style="76"/>
    <col min="4097" max="4098" width="5" style="76" customWidth="1"/>
    <col min="4099" max="4103" width="20" style="76" customWidth="1"/>
    <col min="4104" max="4104" width="30" style="76" customWidth="1"/>
    <col min="4105" max="4105" width="50" style="76" customWidth="1"/>
    <col min="4106" max="4106" width="13.42578125" style="76" customWidth="1"/>
    <col min="4107" max="4352" width="9.140625" style="76"/>
    <col min="4353" max="4354" width="5" style="76" customWidth="1"/>
    <col min="4355" max="4359" width="20" style="76" customWidth="1"/>
    <col min="4360" max="4360" width="30" style="76" customWidth="1"/>
    <col min="4361" max="4361" width="50" style="76" customWidth="1"/>
    <col min="4362" max="4362" width="13.42578125" style="76" customWidth="1"/>
    <col min="4363" max="4608" width="9.140625" style="76"/>
    <col min="4609" max="4610" width="5" style="76" customWidth="1"/>
    <col min="4611" max="4615" width="20" style="76" customWidth="1"/>
    <col min="4616" max="4616" width="30" style="76" customWidth="1"/>
    <col min="4617" max="4617" width="50" style="76" customWidth="1"/>
    <col min="4618" max="4618" width="13.42578125" style="76" customWidth="1"/>
    <col min="4619" max="4864" width="9.140625" style="76"/>
    <col min="4865" max="4866" width="5" style="76" customWidth="1"/>
    <col min="4867" max="4871" width="20" style="76" customWidth="1"/>
    <col min="4872" max="4872" width="30" style="76" customWidth="1"/>
    <col min="4873" max="4873" width="50" style="76" customWidth="1"/>
    <col min="4874" max="4874" width="13.42578125" style="76" customWidth="1"/>
    <col min="4875" max="5120" width="9.140625" style="76"/>
    <col min="5121" max="5122" width="5" style="76" customWidth="1"/>
    <col min="5123" max="5127" width="20" style="76" customWidth="1"/>
    <col min="5128" max="5128" width="30" style="76" customWidth="1"/>
    <col min="5129" max="5129" width="50" style="76" customWidth="1"/>
    <col min="5130" max="5130" width="13.42578125" style="76" customWidth="1"/>
    <col min="5131" max="5376" width="9.140625" style="76"/>
    <col min="5377" max="5378" width="5" style="76" customWidth="1"/>
    <col min="5379" max="5383" width="20" style="76" customWidth="1"/>
    <col min="5384" max="5384" width="30" style="76" customWidth="1"/>
    <col min="5385" max="5385" width="50" style="76" customWidth="1"/>
    <col min="5386" max="5386" width="13.42578125" style="76" customWidth="1"/>
    <col min="5387" max="5632" width="9.140625" style="76"/>
    <col min="5633" max="5634" width="5" style="76" customWidth="1"/>
    <col min="5635" max="5639" width="20" style="76" customWidth="1"/>
    <col min="5640" max="5640" width="30" style="76" customWidth="1"/>
    <col min="5641" max="5641" width="50" style="76" customWidth="1"/>
    <col min="5642" max="5642" width="13.42578125" style="76" customWidth="1"/>
    <col min="5643" max="5888" width="9.140625" style="76"/>
    <col min="5889" max="5890" width="5" style="76" customWidth="1"/>
    <col min="5891" max="5895" width="20" style="76" customWidth="1"/>
    <col min="5896" max="5896" width="30" style="76" customWidth="1"/>
    <col min="5897" max="5897" width="50" style="76" customWidth="1"/>
    <col min="5898" max="5898" width="13.42578125" style="76" customWidth="1"/>
    <col min="5899" max="6144" width="9.140625" style="76"/>
    <col min="6145" max="6146" width="5" style="76" customWidth="1"/>
    <col min="6147" max="6151" width="20" style="76" customWidth="1"/>
    <col min="6152" max="6152" width="30" style="76" customWidth="1"/>
    <col min="6153" max="6153" width="50" style="76" customWidth="1"/>
    <col min="6154" max="6154" width="13.42578125" style="76" customWidth="1"/>
    <col min="6155" max="6400" width="9.140625" style="76"/>
    <col min="6401" max="6402" width="5" style="76" customWidth="1"/>
    <col min="6403" max="6407" width="20" style="76" customWidth="1"/>
    <col min="6408" max="6408" width="30" style="76" customWidth="1"/>
    <col min="6409" max="6409" width="50" style="76" customWidth="1"/>
    <col min="6410" max="6410" width="13.42578125" style="76" customWidth="1"/>
    <col min="6411" max="6656" width="9.140625" style="76"/>
    <col min="6657" max="6658" width="5" style="76" customWidth="1"/>
    <col min="6659" max="6663" width="20" style="76" customWidth="1"/>
    <col min="6664" max="6664" width="30" style="76" customWidth="1"/>
    <col min="6665" max="6665" width="50" style="76" customWidth="1"/>
    <col min="6666" max="6666" width="13.42578125" style="76" customWidth="1"/>
    <col min="6667" max="6912" width="9.140625" style="76"/>
    <col min="6913" max="6914" width="5" style="76" customWidth="1"/>
    <col min="6915" max="6919" width="20" style="76" customWidth="1"/>
    <col min="6920" max="6920" width="30" style="76" customWidth="1"/>
    <col min="6921" max="6921" width="50" style="76" customWidth="1"/>
    <col min="6922" max="6922" width="13.42578125" style="76" customWidth="1"/>
    <col min="6923" max="7168" width="9.140625" style="76"/>
    <col min="7169" max="7170" width="5" style="76" customWidth="1"/>
    <col min="7171" max="7175" width="20" style="76" customWidth="1"/>
    <col min="7176" max="7176" width="30" style="76" customWidth="1"/>
    <col min="7177" max="7177" width="50" style="76" customWidth="1"/>
    <col min="7178" max="7178" width="13.42578125" style="76" customWidth="1"/>
    <col min="7179" max="7424" width="9.140625" style="76"/>
    <col min="7425" max="7426" width="5" style="76" customWidth="1"/>
    <col min="7427" max="7431" width="20" style="76" customWidth="1"/>
    <col min="7432" max="7432" width="30" style="76" customWidth="1"/>
    <col min="7433" max="7433" width="50" style="76" customWidth="1"/>
    <col min="7434" max="7434" width="13.42578125" style="76" customWidth="1"/>
    <col min="7435" max="7680" width="9.140625" style="76"/>
    <col min="7681" max="7682" width="5" style="76" customWidth="1"/>
    <col min="7683" max="7687" width="20" style="76" customWidth="1"/>
    <col min="7688" max="7688" width="30" style="76" customWidth="1"/>
    <col min="7689" max="7689" width="50" style="76" customWidth="1"/>
    <col min="7690" max="7690" width="13.42578125" style="76" customWidth="1"/>
    <col min="7691" max="7936" width="9.140625" style="76"/>
    <col min="7937" max="7938" width="5" style="76" customWidth="1"/>
    <col min="7939" max="7943" width="20" style="76" customWidth="1"/>
    <col min="7944" max="7944" width="30" style="76" customWidth="1"/>
    <col min="7945" max="7945" width="50" style="76" customWidth="1"/>
    <col min="7946" max="7946" width="13.42578125" style="76" customWidth="1"/>
    <col min="7947" max="8192" width="9.140625" style="76"/>
    <col min="8193" max="8194" width="5" style="76" customWidth="1"/>
    <col min="8195" max="8199" width="20" style="76" customWidth="1"/>
    <col min="8200" max="8200" width="30" style="76" customWidth="1"/>
    <col min="8201" max="8201" width="50" style="76" customWidth="1"/>
    <col min="8202" max="8202" width="13.42578125" style="76" customWidth="1"/>
    <col min="8203" max="8448" width="9.140625" style="76"/>
    <col min="8449" max="8450" width="5" style="76" customWidth="1"/>
    <col min="8451" max="8455" width="20" style="76" customWidth="1"/>
    <col min="8456" max="8456" width="30" style="76" customWidth="1"/>
    <col min="8457" max="8457" width="50" style="76" customWidth="1"/>
    <col min="8458" max="8458" width="13.42578125" style="76" customWidth="1"/>
    <col min="8459" max="8704" width="9.140625" style="76"/>
    <col min="8705" max="8706" width="5" style="76" customWidth="1"/>
    <col min="8707" max="8711" width="20" style="76" customWidth="1"/>
    <col min="8712" max="8712" width="30" style="76" customWidth="1"/>
    <col min="8713" max="8713" width="50" style="76" customWidth="1"/>
    <col min="8714" max="8714" width="13.42578125" style="76" customWidth="1"/>
    <col min="8715" max="8960" width="9.140625" style="76"/>
    <col min="8961" max="8962" width="5" style="76" customWidth="1"/>
    <col min="8963" max="8967" width="20" style="76" customWidth="1"/>
    <col min="8968" max="8968" width="30" style="76" customWidth="1"/>
    <col min="8969" max="8969" width="50" style="76" customWidth="1"/>
    <col min="8970" max="8970" width="13.42578125" style="76" customWidth="1"/>
    <col min="8971" max="9216" width="9.140625" style="76"/>
    <col min="9217" max="9218" width="5" style="76" customWidth="1"/>
    <col min="9219" max="9223" width="20" style="76" customWidth="1"/>
    <col min="9224" max="9224" width="30" style="76" customWidth="1"/>
    <col min="9225" max="9225" width="50" style="76" customWidth="1"/>
    <col min="9226" max="9226" width="13.42578125" style="76" customWidth="1"/>
    <col min="9227" max="9472" width="9.140625" style="76"/>
    <col min="9473" max="9474" width="5" style="76" customWidth="1"/>
    <col min="9475" max="9479" width="20" style="76" customWidth="1"/>
    <col min="9480" max="9480" width="30" style="76" customWidth="1"/>
    <col min="9481" max="9481" width="50" style="76" customWidth="1"/>
    <col min="9482" max="9482" width="13.42578125" style="76" customWidth="1"/>
    <col min="9483" max="9728" width="9.140625" style="76"/>
    <col min="9729" max="9730" width="5" style="76" customWidth="1"/>
    <col min="9731" max="9735" width="20" style="76" customWidth="1"/>
    <col min="9736" max="9736" width="30" style="76" customWidth="1"/>
    <col min="9737" max="9737" width="50" style="76" customWidth="1"/>
    <col min="9738" max="9738" width="13.42578125" style="76" customWidth="1"/>
    <col min="9739" max="9984" width="9.140625" style="76"/>
    <col min="9985" max="9986" width="5" style="76" customWidth="1"/>
    <col min="9987" max="9991" width="20" style="76" customWidth="1"/>
    <col min="9992" max="9992" width="30" style="76" customWidth="1"/>
    <col min="9993" max="9993" width="50" style="76" customWidth="1"/>
    <col min="9994" max="9994" width="13.42578125" style="76" customWidth="1"/>
    <col min="9995" max="10240" width="9.140625" style="76"/>
    <col min="10241" max="10242" width="5" style="76" customWidth="1"/>
    <col min="10243" max="10247" width="20" style="76" customWidth="1"/>
    <col min="10248" max="10248" width="30" style="76" customWidth="1"/>
    <col min="10249" max="10249" width="50" style="76" customWidth="1"/>
    <col min="10250" max="10250" width="13.42578125" style="76" customWidth="1"/>
    <col min="10251" max="10496" width="9.140625" style="76"/>
    <col min="10497" max="10498" width="5" style="76" customWidth="1"/>
    <col min="10499" max="10503" width="20" style="76" customWidth="1"/>
    <col min="10504" max="10504" width="30" style="76" customWidth="1"/>
    <col min="10505" max="10505" width="50" style="76" customWidth="1"/>
    <col min="10506" max="10506" width="13.42578125" style="76" customWidth="1"/>
    <col min="10507" max="10752" width="9.140625" style="76"/>
    <col min="10753" max="10754" width="5" style="76" customWidth="1"/>
    <col min="10755" max="10759" width="20" style="76" customWidth="1"/>
    <col min="10760" max="10760" width="30" style="76" customWidth="1"/>
    <col min="10761" max="10761" width="50" style="76" customWidth="1"/>
    <col min="10762" max="10762" width="13.42578125" style="76" customWidth="1"/>
    <col min="10763" max="11008" width="9.140625" style="76"/>
    <col min="11009" max="11010" width="5" style="76" customWidth="1"/>
    <col min="11011" max="11015" width="20" style="76" customWidth="1"/>
    <col min="11016" max="11016" width="30" style="76" customWidth="1"/>
    <col min="11017" max="11017" width="50" style="76" customWidth="1"/>
    <col min="11018" max="11018" width="13.42578125" style="76" customWidth="1"/>
    <col min="11019" max="11264" width="9.140625" style="76"/>
    <col min="11265" max="11266" width="5" style="76" customWidth="1"/>
    <col min="11267" max="11271" width="20" style="76" customWidth="1"/>
    <col min="11272" max="11272" width="30" style="76" customWidth="1"/>
    <col min="11273" max="11273" width="50" style="76" customWidth="1"/>
    <col min="11274" max="11274" width="13.42578125" style="76" customWidth="1"/>
    <col min="11275" max="11520" width="9.140625" style="76"/>
    <col min="11521" max="11522" width="5" style="76" customWidth="1"/>
    <col min="11523" max="11527" width="20" style="76" customWidth="1"/>
    <col min="11528" max="11528" width="30" style="76" customWidth="1"/>
    <col min="11529" max="11529" width="50" style="76" customWidth="1"/>
    <col min="11530" max="11530" width="13.42578125" style="76" customWidth="1"/>
    <col min="11531" max="11776" width="9.140625" style="76"/>
    <col min="11777" max="11778" width="5" style="76" customWidth="1"/>
    <col min="11779" max="11783" width="20" style="76" customWidth="1"/>
    <col min="11784" max="11784" width="30" style="76" customWidth="1"/>
    <col min="11785" max="11785" width="50" style="76" customWidth="1"/>
    <col min="11786" max="11786" width="13.42578125" style="76" customWidth="1"/>
    <col min="11787" max="12032" width="9.140625" style="76"/>
    <col min="12033" max="12034" width="5" style="76" customWidth="1"/>
    <col min="12035" max="12039" width="20" style="76" customWidth="1"/>
    <col min="12040" max="12040" width="30" style="76" customWidth="1"/>
    <col min="12041" max="12041" width="50" style="76" customWidth="1"/>
    <col min="12042" max="12042" width="13.42578125" style="76" customWidth="1"/>
    <col min="12043" max="12288" width="9.140625" style="76"/>
    <col min="12289" max="12290" width="5" style="76" customWidth="1"/>
    <col min="12291" max="12295" width="20" style="76" customWidth="1"/>
    <col min="12296" max="12296" width="30" style="76" customWidth="1"/>
    <col min="12297" max="12297" width="50" style="76" customWidth="1"/>
    <col min="12298" max="12298" width="13.42578125" style="76" customWidth="1"/>
    <col min="12299" max="12544" width="9.140625" style="76"/>
    <col min="12545" max="12546" width="5" style="76" customWidth="1"/>
    <col min="12547" max="12551" width="20" style="76" customWidth="1"/>
    <col min="12552" max="12552" width="30" style="76" customWidth="1"/>
    <col min="12553" max="12553" width="50" style="76" customWidth="1"/>
    <col min="12554" max="12554" width="13.42578125" style="76" customWidth="1"/>
    <col min="12555" max="12800" width="9.140625" style="76"/>
    <col min="12801" max="12802" width="5" style="76" customWidth="1"/>
    <col min="12803" max="12807" width="20" style="76" customWidth="1"/>
    <col min="12808" max="12808" width="30" style="76" customWidth="1"/>
    <col min="12809" max="12809" width="50" style="76" customWidth="1"/>
    <col min="12810" max="12810" width="13.42578125" style="76" customWidth="1"/>
    <col min="12811" max="13056" width="9.140625" style="76"/>
    <col min="13057" max="13058" width="5" style="76" customWidth="1"/>
    <col min="13059" max="13063" width="20" style="76" customWidth="1"/>
    <col min="13064" max="13064" width="30" style="76" customWidth="1"/>
    <col min="13065" max="13065" width="50" style="76" customWidth="1"/>
    <col min="13066" max="13066" width="13.42578125" style="76" customWidth="1"/>
    <col min="13067" max="13312" width="9.140625" style="76"/>
    <col min="13313" max="13314" width="5" style="76" customWidth="1"/>
    <col min="13315" max="13319" width="20" style="76" customWidth="1"/>
    <col min="13320" max="13320" width="30" style="76" customWidth="1"/>
    <col min="13321" max="13321" width="50" style="76" customWidth="1"/>
    <col min="13322" max="13322" width="13.42578125" style="76" customWidth="1"/>
    <col min="13323" max="13568" width="9.140625" style="76"/>
    <col min="13569" max="13570" width="5" style="76" customWidth="1"/>
    <col min="13571" max="13575" width="20" style="76" customWidth="1"/>
    <col min="13576" max="13576" width="30" style="76" customWidth="1"/>
    <col min="13577" max="13577" width="50" style="76" customWidth="1"/>
    <col min="13578" max="13578" width="13.42578125" style="76" customWidth="1"/>
    <col min="13579" max="13824" width="9.140625" style="76"/>
    <col min="13825" max="13826" width="5" style="76" customWidth="1"/>
    <col min="13827" max="13831" width="20" style="76" customWidth="1"/>
    <col min="13832" max="13832" width="30" style="76" customWidth="1"/>
    <col min="13833" max="13833" width="50" style="76" customWidth="1"/>
    <col min="13834" max="13834" width="13.42578125" style="76" customWidth="1"/>
    <col min="13835" max="14080" width="9.140625" style="76"/>
    <col min="14081" max="14082" width="5" style="76" customWidth="1"/>
    <col min="14083" max="14087" width="20" style="76" customWidth="1"/>
    <col min="14088" max="14088" width="30" style="76" customWidth="1"/>
    <col min="14089" max="14089" width="50" style="76" customWidth="1"/>
    <col min="14090" max="14090" width="13.42578125" style="76" customWidth="1"/>
    <col min="14091" max="14336" width="9.140625" style="76"/>
    <col min="14337" max="14338" width="5" style="76" customWidth="1"/>
    <col min="14339" max="14343" width="20" style="76" customWidth="1"/>
    <col min="14344" max="14344" width="30" style="76" customWidth="1"/>
    <col min="14345" max="14345" width="50" style="76" customWidth="1"/>
    <col min="14346" max="14346" width="13.42578125" style="76" customWidth="1"/>
    <col min="14347" max="14592" width="9.140625" style="76"/>
    <col min="14593" max="14594" width="5" style="76" customWidth="1"/>
    <col min="14595" max="14599" width="20" style="76" customWidth="1"/>
    <col min="14600" max="14600" width="30" style="76" customWidth="1"/>
    <col min="14601" max="14601" width="50" style="76" customWidth="1"/>
    <col min="14602" max="14602" width="13.42578125" style="76" customWidth="1"/>
    <col min="14603" max="14848" width="9.140625" style="76"/>
    <col min="14849" max="14850" width="5" style="76" customWidth="1"/>
    <col min="14851" max="14855" width="20" style="76" customWidth="1"/>
    <col min="14856" max="14856" width="30" style="76" customWidth="1"/>
    <col min="14857" max="14857" width="50" style="76" customWidth="1"/>
    <col min="14858" max="14858" width="13.42578125" style="76" customWidth="1"/>
    <col min="14859" max="15104" width="9.140625" style="76"/>
    <col min="15105" max="15106" width="5" style="76" customWidth="1"/>
    <col min="15107" max="15111" width="20" style="76" customWidth="1"/>
    <col min="15112" max="15112" width="30" style="76" customWidth="1"/>
    <col min="15113" max="15113" width="50" style="76" customWidth="1"/>
    <col min="15114" max="15114" width="13.42578125" style="76" customWidth="1"/>
    <col min="15115" max="15360" width="9.140625" style="76"/>
    <col min="15361" max="15362" width="5" style="76" customWidth="1"/>
    <col min="15363" max="15367" width="20" style="76" customWidth="1"/>
    <col min="15368" max="15368" width="30" style="76" customWidth="1"/>
    <col min="15369" max="15369" width="50" style="76" customWidth="1"/>
    <col min="15370" max="15370" width="13.42578125" style="76" customWidth="1"/>
    <col min="15371" max="15616" width="9.140625" style="76"/>
    <col min="15617" max="15618" width="5" style="76" customWidth="1"/>
    <col min="15619" max="15623" width="20" style="76" customWidth="1"/>
    <col min="15624" max="15624" width="30" style="76" customWidth="1"/>
    <col min="15625" max="15625" width="50" style="76" customWidth="1"/>
    <col min="15626" max="15626" width="13.42578125" style="76" customWidth="1"/>
    <col min="15627" max="15872" width="9.140625" style="76"/>
    <col min="15873" max="15874" width="5" style="76" customWidth="1"/>
    <col min="15875" max="15879" width="20" style="76" customWidth="1"/>
    <col min="15880" max="15880" width="30" style="76" customWidth="1"/>
    <col min="15881" max="15881" width="50" style="76" customWidth="1"/>
    <col min="15882" max="15882" width="13.42578125" style="76" customWidth="1"/>
    <col min="15883" max="16128" width="9.140625" style="76"/>
    <col min="16129" max="16130" width="5" style="76" customWidth="1"/>
    <col min="16131" max="16135" width="20" style="76" customWidth="1"/>
    <col min="16136" max="16136" width="30" style="76" customWidth="1"/>
    <col min="16137" max="16137" width="50" style="76" customWidth="1"/>
    <col min="16138" max="16138" width="13.42578125" style="76" customWidth="1"/>
    <col min="16139" max="16384" width="9.140625" style="76"/>
  </cols>
  <sheetData>
    <row r="2" spans="2:11" ht="19.149999999999999" customHeight="1">
      <c r="B2" s="75" t="s">
        <v>133</v>
      </c>
      <c r="C2" s="75" t="s">
        <v>134</v>
      </c>
      <c r="D2" s="75" t="s">
        <v>134</v>
      </c>
      <c r="E2" s="75" t="s">
        <v>134</v>
      </c>
      <c r="F2" s="75" t="s">
        <v>134</v>
      </c>
      <c r="G2" s="75" t="s">
        <v>134</v>
      </c>
      <c r="H2" s="75" t="s">
        <v>134</v>
      </c>
      <c r="I2" s="75" t="s">
        <v>134</v>
      </c>
      <c r="J2" s="75" t="s">
        <v>134</v>
      </c>
      <c r="K2" s="75" t="s">
        <v>134</v>
      </c>
    </row>
    <row r="4" spans="2:11" ht="31.5">
      <c r="B4" s="77" t="s">
        <v>18</v>
      </c>
      <c r="C4" s="78" t="s">
        <v>135</v>
      </c>
      <c r="D4" s="77" t="s">
        <v>136</v>
      </c>
      <c r="E4" s="78" t="s">
        <v>137</v>
      </c>
      <c r="F4" s="77" t="s">
        <v>138</v>
      </c>
      <c r="G4" s="78" t="s">
        <v>20</v>
      </c>
      <c r="H4" s="77" t="s">
        <v>139</v>
      </c>
      <c r="I4" s="78" t="s">
        <v>140</v>
      </c>
      <c r="J4" s="77" t="s">
        <v>52</v>
      </c>
    </row>
    <row r="5" spans="2:11" ht="31.5">
      <c r="B5" s="77">
        <v>1</v>
      </c>
      <c r="C5" s="78" t="s">
        <v>114</v>
      </c>
      <c r="D5" s="77" t="s">
        <v>141</v>
      </c>
      <c r="E5" s="79" t="s">
        <v>134</v>
      </c>
      <c r="F5" s="77">
        <v>300000000</v>
      </c>
      <c r="G5" s="78">
        <v>300000000</v>
      </c>
      <c r="H5" s="77">
        <v>300000000</v>
      </c>
      <c r="I5" s="79" t="s">
        <v>134</v>
      </c>
      <c r="J5" s="77">
        <v>300000000</v>
      </c>
    </row>
    <row r="6" spans="2:11" ht="15.75">
      <c r="B6" s="77">
        <v>2</v>
      </c>
      <c r="C6" s="78" t="s">
        <v>142</v>
      </c>
      <c r="D6" s="77" t="s">
        <v>141</v>
      </c>
      <c r="E6" s="79" t="s">
        <v>134</v>
      </c>
      <c r="F6" s="77">
        <v>300000000</v>
      </c>
      <c r="G6" s="78">
        <v>300000000</v>
      </c>
      <c r="H6" s="77">
        <v>300000000</v>
      </c>
      <c r="I6" s="79" t="s">
        <v>134</v>
      </c>
      <c r="J6" s="77">
        <v>300000000</v>
      </c>
    </row>
    <row r="7" spans="2:11" ht="15.75">
      <c r="B7" s="77">
        <v>3</v>
      </c>
      <c r="C7" s="78" t="s">
        <v>143</v>
      </c>
      <c r="D7" s="79" t="s">
        <v>134</v>
      </c>
      <c r="E7" s="79" t="s">
        <v>134</v>
      </c>
      <c r="F7" s="79" t="s">
        <v>134</v>
      </c>
      <c r="G7" s="79" t="s">
        <v>134</v>
      </c>
      <c r="H7" s="79" t="s">
        <v>134</v>
      </c>
      <c r="I7" s="79" t="s">
        <v>134</v>
      </c>
      <c r="J7" s="79" t="s">
        <v>134</v>
      </c>
    </row>
    <row r="8" spans="2:11" ht="15.75">
      <c r="B8" s="77">
        <v>4</v>
      </c>
      <c r="C8" s="78" t="s">
        <v>144</v>
      </c>
      <c r="D8" s="79" t="s">
        <v>134</v>
      </c>
      <c r="E8" s="79" t="s">
        <v>134</v>
      </c>
      <c r="F8" s="79" t="s">
        <v>134</v>
      </c>
      <c r="G8" s="79" t="s">
        <v>134</v>
      </c>
      <c r="H8" s="79" t="s">
        <v>134</v>
      </c>
      <c r="I8" s="79" t="s">
        <v>134</v>
      </c>
      <c r="J8" s="79" t="s">
        <v>134</v>
      </c>
    </row>
    <row r="9" spans="2:11" ht="15.75">
      <c r="B9" s="77">
        <v>5</v>
      </c>
      <c r="C9" s="78" t="s">
        <v>145</v>
      </c>
      <c r="D9" s="79" t="s">
        <v>134</v>
      </c>
      <c r="E9" s="79" t="s">
        <v>134</v>
      </c>
      <c r="F9" s="79" t="s">
        <v>134</v>
      </c>
      <c r="G9" s="79" t="s">
        <v>134</v>
      </c>
      <c r="H9" s="79" t="s">
        <v>134</v>
      </c>
      <c r="I9" s="79" t="s">
        <v>134</v>
      </c>
      <c r="J9" s="79" t="s">
        <v>134</v>
      </c>
    </row>
    <row r="10" spans="2:11" ht="15.75">
      <c r="B10" s="77">
        <v>6</v>
      </c>
      <c r="C10" s="78" t="s">
        <v>146</v>
      </c>
      <c r="D10" s="79" t="s">
        <v>134</v>
      </c>
      <c r="E10" s="79" t="s">
        <v>134</v>
      </c>
      <c r="F10" s="79" t="s">
        <v>134</v>
      </c>
      <c r="G10" s="79" t="s">
        <v>134</v>
      </c>
      <c r="H10" s="79" t="s">
        <v>134</v>
      </c>
      <c r="I10" s="79" t="s">
        <v>134</v>
      </c>
      <c r="J10" s="79" t="s">
        <v>134</v>
      </c>
    </row>
    <row r="11" spans="2:11" ht="15.75">
      <c r="B11" s="77">
        <v>7</v>
      </c>
      <c r="C11" s="78" t="s">
        <v>147</v>
      </c>
      <c r="D11" s="79" t="s">
        <v>134</v>
      </c>
      <c r="E11" s="79" t="s">
        <v>134</v>
      </c>
      <c r="F11" s="79" t="s">
        <v>134</v>
      </c>
      <c r="G11" s="79" t="s">
        <v>134</v>
      </c>
      <c r="H11" s="79" t="s">
        <v>134</v>
      </c>
      <c r="I11" s="79" t="s">
        <v>134</v>
      </c>
      <c r="J11" s="79" t="s">
        <v>134</v>
      </c>
    </row>
    <row r="12" spans="2:11" ht="15.75">
      <c r="B12" s="77">
        <v>8</v>
      </c>
      <c r="C12" s="78" t="s">
        <v>148</v>
      </c>
      <c r="D12" s="79" t="s">
        <v>134</v>
      </c>
      <c r="E12" s="79" t="s">
        <v>134</v>
      </c>
      <c r="F12" s="79" t="s">
        <v>134</v>
      </c>
      <c r="G12" s="79" t="s">
        <v>134</v>
      </c>
      <c r="H12" s="79" t="s">
        <v>134</v>
      </c>
      <c r="I12" s="79" t="s">
        <v>134</v>
      </c>
      <c r="J12" s="79" t="s">
        <v>134</v>
      </c>
    </row>
    <row r="13" spans="2:11" ht="31.5">
      <c r="B13" s="77">
        <v>9</v>
      </c>
      <c r="C13" s="78" t="s">
        <v>115</v>
      </c>
      <c r="D13" s="77" t="s">
        <v>141</v>
      </c>
      <c r="E13" s="79" t="s">
        <v>134</v>
      </c>
      <c r="F13" s="77">
        <v>59500000</v>
      </c>
      <c r="G13" s="78">
        <v>59500000</v>
      </c>
      <c r="H13" s="77">
        <v>59500000</v>
      </c>
      <c r="I13" s="79" t="s">
        <v>134</v>
      </c>
      <c r="J13" s="77">
        <v>59500000</v>
      </c>
    </row>
    <row r="14" spans="2:11" ht="15.75">
      <c r="B14" s="77">
        <v>10</v>
      </c>
      <c r="C14" s="78" t="s">
        <v>149</v>
      </c>
      <c r="D14" s="77" t="s">
        <v>141</v>
      </c>
      <c r="E14" s="79" t="s">
        <v>134</v>
      </c>
      <c r="F14" s="77">
        <v>20000000</v>
      </c>
      <c r="G14" s="78">
        <v>20000000</v>
      </c>
      <c r="H14" s="77">
        <v>20000000</v>
      </c>
      <c r="I14" s="78">
        <v>20000000</v>
      </c>
      <c r="J14" s="77">
        <v>0</v>
      </c>
    </row>
    <row r="15" spans="2:11" ht="15.75">
      <c r="B15" s="77">
        <v>11</v>
      </c>
      <c r="C15" s="78" t="s">
        <v>150</v>
      </c>
      <c r="D15" s="77" t="s">
        <v>141</v>
      </c>
      <c r="E15" s="79" t="s">
        <v>134</v>
      </c>
      <c r="F15" s="77">
        <v>19800000</v>
      </c>
      <c r="G15" s="78">
        <v>19800000</v>
      </c>
      <c r="H15" s="77">
        <v>19800000</v>
      </c>
      <c r="I15" s="78">
        <v>19800000</v>
      </c>
      <c r="J15" s="77">
        <v>0</v>
      </c>
    </row>
    <row r="16" spans="2:11" ht="15.75">
      <c r="B16" s="77">
        <v>12</v>
      </c>
      <c r="C16" s="78" t="s">
        <v>148</v>
      </c>
      <c r="D16" s="77" t="s">
        <v>141</v>
      </c>
      <c r="E16" s="79" t="s">
        <v>134</v>
      </c>
      <c r="F16" s="77">
        <v>13500000</v>
      </c>
      <c r="G16" s="78">
        <v>13500000</v>
      </c>
      <c r="H16" s="77">
        <v>13500000</v>
      </c>
      <c r="I16" s="79" t="s">
        <v>134</v>
      </c>
      <c r="J16" s="77">
        <v>13500000</v>
      </c>
    </row>
    <row r="17" spans="2:10" ht="15.75">
      <c r="B17" s="77">
        <v>13</v>
      </c>
      <c r="C17" s="78" t="s">
        <v>151</v>
      </c>
      <c r="D17" s="79" t="s">
        <v>134</v>
      </c>
      <c r="E17" s="79" t="s">
        <v>134</v>
      </c>
      <c r="F17" s="79" t="s">
        <v>134</v>
      </c>
      <c r="G17" s="79" t="s">
        <v>134</v>
      </c>
      <c r="H17" s="79" t="s">
        <v>134</v>
      </c>
      <c r="I17" s="79" t="s">
        <v>134</v>
      </c>
      <c r="J17" s="79" t="s">
        <v>134</v>
      </c>
    </row>
    <row r="18" spans="2:10" ht="15.75">
      <c r="B18" s="77">
        <v>14</v>
      </c>
      <c r="C18" s="78" t="s">
        <v>152</v>
      </c>
      <c r="D18" s="79" t="s">
        <v>134</v>
      </c>
      <c r="E18" s="79" t="s">
        <v>134</v>
      </c>
      <c r="F18" s="79" t="s">
        <v>134</v>
      </c>
      <c r="G18" s="79" t="s">
        <v>134</v>
      </c>
      <c r="H18" s="79" t="s">
        <v>134</v>
      </c>
      <c r="I18" s="79" t="s">
        <v>134</v>
      </c>
      <c r="J18" s="79" t="s">
        <v>134</v>
      </c>
    </row>
    <row r="19" spans="2:10" ht="15.75">
      <c r="B19" s="77">
        <v>15</v>
      </c>
      <c r="C19" s="78" t="s">
        <v>153</v>
      </c>
      <c r="D19" s="79" t="s">
        <v>134</v>
      </c>
      <c r="E19" s="79" t="s">
        <v>134</v>
      </c>
      <c r="F19" s="79" t="s">
        <v>134</v>
      </c>
      <c r="G19" s="79" t="s">
        <v>134</v>
      </c>
      <c r="H19" s="79" t="s">
        <v>134</v>
      </c>
      <c r="I19" s="79" t="s">
        <v>134</v>
      </c>
      <c r="J19" s="79" t="s">
        <v>134</v>
      </c>
    </row>
    <row r="20" spans="2:10" ht="15.75">
      <c r="B20" s="77">
        <v>16</v>
      </c>
      <c r="C20" s="78" t="s">
        <v>148</v>
      </c>
      <c r="D20" s="79" t="s">
        <v>134</v>
      </c>
      <c r="E20" s="79" t="s">
        <v>134</v>
      </c>
      <c r="F20" s="79" t="s">
        <v>134</v>
      </c>
      <c r="G20" s="79" t="s">
        <v>134</v>
      </c>
      <c r="H20" s="79" t="s">
        <v>134</v>
      </c>
      <c r="I20" s="79" t="s">
        <v>134</v>
      </c>
      <c r="J20" s="79" t="s">
        <v>134</v>
      </c>
    </row>
    <row r="21" spans="2:10" ht="31.5">
      <c r="B21" s="77">
        <v>17</v>
      </c>
      <c r="C21" s="78" t="s">
        <v>154</v>
      </c>
      <c r="D21" s="79" t="s">
        <v>134</v>
      </c>
      <c r="E21" s="79" t="s">
        <v>134</v>
      </c>
      <c r="F21" s="79" t="s">
        <v>134</v>
      </c>
      <c r="G21" s="79" t="s">
        <v>134</v>
      </c>
      <c r="H21" s="79" t="s">
        <v>134</v>
      </c>
      <c r="I21" s="79" t="s">
        <v>134</v>
      </c>
      <c r="J21" s="79" t="s">
        <v>134</v>
      </c>
    </row>
    <row r="22" spans="2:10" ht="15.75">
      <c r="B22" s="77">
        <v>18</v>
      </c>
      <c r="C22" s="78" t="s">
        <v>155</v>
      </c>
      <c r="D22" s="79" t="s">
        <v>134</v>
      </c>
      <c r="E22" s="79" t="s">
        <v>134</v>
      </c>
      <c r="F22" s="79" t="s">
        <v>134</v>
      </c>
      <c r="G22" s="79" t="s">
        <v>134</v>
      </c>
      <c r="H22" s="79" t="s">
        <v>134</v>
      </c>
      <c r="I22" s="79" t="s">
        <v>134</v>
      </c>
      <c r="J22" s="79" t="s">
        <v>134</v>
      </c>
    </row>
    <row r="23" spans="2:10" ht="15.75">
      <c r="B23" s="77">
        <v>19</v>
      </c>
      <c r="C23" s="78" t="s">
        <v>156</v>
      </c>
      <c r="D23" s="79" t="s">
        <v>134</v>
      </c>
      <c r="E23" s="79" t="s">
        <v>134</v>
      </c>
      <c r="F23" s="79" t="s">
        <v>134</v>
      </c>
      <c r="G23" s="79" t="s">
        <v>134</v>
      </c>
      <c r="H23" s="79" t="s">
        <v>134</v>
      </c>
      <c r="I23" s="79" t="s">
        <v>134</v>
      </c>
      <c r="J23" s="79" t="s">
        <v>134</v>
      </c>
    </row>
    <row r="24" spans="2:10" ht="15.75">
      <c r="B24" s="77">
        <v>20</v>
      </c>
      <c r="C24" s="78" t="s">
        <v>157</v>
      </c>
      <c r="D24" s="79" t="s">
        <v>134</v>
      </c>
      <c r="E24" s="79" t="s">
        <v>134</v>
      </c>
      <c r="F24" s="79" t="s">
        <v>134</v>
      </c>
      <c r="G24" s="79" t="s">
        <v>134</v>
      </c>
      <c r="H24" s="79" t="s">
        <v>134</v>
      </c>
      <c r="I24" s="79" t="s">
        <v>134</v>
      </c>
      <c r="J24" s="79" t="s">
        <v>134</v>
      </c>
    </row>
    <row r="25" spans="2:10" ht="31.5">
      <c r="B25" s="77">
        <v>21</v>
      </c>
      <c r="C25" s="78" t="s">
        <v>158</v>
      </c>
      <c r="D25" s="79" t="s">
        <v>134</v>
      </c>
      <c r="E25" s="79" t="s">
        <v>134</v>
      </c>
      <c r="F25" s="79" t="s">
        <v>134</v>
      </c>
      <c r="G25" s="79" t="s">
        <v>134</v>
      </c>
      <c r="H25" s="79" t="s">
        <v>134</v>
      </c>
      <c r="I25" s="79" t="s">
        <v>134</v>
      </c>
      <c r="J25" s="79" t="s">
        <v>134</v>
      </c>
    </row>
    <row r="26" spans="2:10" ht="31.5">
      <c r="B26" s="77">
        <v>22</v>
      </c>
      <c r="C26" s="78" t="s">
        <v>159</v>
      </c>
      <c r="D26" s="79" t="s">
        <v>134</v>
      </c>
      <c r="E26" s="79" t="s">
        <v>134</v>
      </c>
      <c r="F26" s="79" t="s">
        <v>134</v>
      </c>
      <c r="G26" s="79" t="s">
        <v>134</v>
      </c>
      <c r="H26" s="79" t="s">
        <v>134</v>
      </c>
      <c r="I26" s="79" t="s">
        <v>134</v>
      </c>
      <c r="J26" s="79" t="s">
        <v>134</v>
      </c>
    </row>
    <row r="27" spans="2:10" ht="31.5">
      <c r="B27" s="77">
        <v>23</v>
      </c>
      <c r="C27" s="78" t="s">
        <v>160</v>
      </c>
      <c r="D27" s="79" t="s">
        <v>134</v>
      </c>
      <c r="E27" s="79" t="s">
        <v>134</v>
      </c>
      <c r="F27" s="79" t="s">
        <v>134</v>
      </c>
      <c r="G27" s="79" t="s">
        <v>134</v>
      </c>
      <c r="H27" s="79" t="s">
        <v>134</v>
      </c>
      <c r="I27" s="79" t="s">
        <v>134</v>
      </c>
      <c r="J27" s="79" t="s">
        <v>134</v>
      </c>
    </row>
    <row r="28" spans="2:10" ht="31.5">
      <c r="B28" s="77">
        <v>24</v>
      </c>
      <c r="C28" s="78" t="s">
        <v>161</v>
      </c>
      <c r="D28" s="79" t="s">
        <v>134</v>
      </c>
      <c r="E28" s="79" t="s">
        <v>134</v>
      </c>
      <c r="F28" s="79" t="s">
        <v>134</v>
      </c>
      <c r="G28" s="79" t="s">
        <v>134</v>
      </c>
      <c r="H28" s="79" t="s">
        <v>134</v>
      </c>
      <c r="I28" s="79" t="s">
        <v>134</v>
      </c>
      <c r="J28" s="79" t="s">
        <v>134</v>
      </c>
    </row>
    <row r="29" spans="2:10" ht="47.25">
      <c r="B29" s="77">
        <v>25</v>
      </c>
      <c r="C29" s="78" t="s">
        <v>162</v>
      </c>
      <c r="D29" s="79" t="s">
        <v>134</v>
      </c>
      <c r="E29" s="79" t="s">
        <v>134</v>
      </c>
      <c r="F29" s="79" t="s">
        <v>134</v>
      </c>
      <c r="G29" s="79" t="s">
        <v>134</v>
      </c>
      <c r="H29" s="79" t="s">
        <v>134</v>
      </c>
      <c r="I29" s="79" t="s">
        <v>134</v>
      </c>
      <c r="J29" s="79" t="s">
        <v>134</v>
      </c>
    </row>
    <row r="30" spans="2:10" ht="15.75">
      <c r="B30" s="77">
        <v>26</v>
      </c>
      <c r="C30" s="78" t="s">
        <v>163</v>
      </c>
      <c r="D30" s="79" t="s">
        <v>134</v>
      </c>
      <c r="E30" s="79" t="s">
        <v>134</v>
      </c>
      <c r="F30" s="79" t="s">
        <v>134</v>
      </c>
      <c r="G30" s="79" t="s">
        <v>134</v>
      </c>
      <c r="H30" s="79" t="s">
        <v>134</v>
      </c>
      <c r="I30" s="79" t="s">
        <v>134</v>
      </c>
      <c r="J30" s="79" t="s">
        <v>134</v>
      </c>
    </row>
    <row r="31" spans="2:10" ht="31.5">
      <c r="B31" s="77">
        <v>27</v>
      </c>
      <c r="C31" s="78" t="s">
        <v>164</v>
      </c>
      <c r="D31" s="79" t="s">
        <v>134</v>
      </c>
      <c r="E31" s="79" t="s">
        <v>134</v>
      </c>
      <c r="F31" s="79" t="s">
        <v>134</v>
      </c>
      <c r="G31" s="79" t="s">
        <v>134</v>
      </c>
      <c r="H31" s="79" t="s">
        <v>134</v>
      </c>
      <c r="I31" s="79" t="s">
        <v>134</v>
      </c>
      <c r="J31" s="79" t="s">
        <v>134</v>
      </c>
    </row>
    <row r="32" spans="2:10" ht="31.5">
      <c r="B32" s="77">
        <v>28</v>
      </c>
      <c r="C32" s="78" t="s">
        <v>165</v>
      </c>
      <c r="D32" s="79" t="s">
        <v>134</v>
      </c>
      <c r="E32" s="79" t="s">
        <v>134</v>
      </c>
      <c r="F32" s="79" t="s">
        <v>134</v>
      </c>
      <c r="G32" s="79" t="s">
        <v>134</v>
      </c>
      <c r="H32" s="79" t="s">
        <v>134</v>
      </c>
      <c r="I32" s="79" t="s">
        <v>134</v>
      </c>
      <c r="J32" s="79" t="s">
        <v>134</v>
      </c>
    </row>
    <row r="33" spans="2:10" ht="31.5">
      <c r="B33" s="77">
        <v>29</v>
      </c>
      <c r="C33" s="78" t="s">
        <v>166</v>
      </c>
      <c r="D33" s="79" t="s">
        <v>134</v>
      </c>
      <c r="E33" s="79" t="s">
        <v>134</v>
      </c>
      <c r="F33" s="79" t="s">
        <v>134</v>
      </c>
      <c r="G33" s="79" t="s">
        <v>134</v>
      </c>
      <c r="H33" s="79" t="s">
        <v>134</v>
      </c>
      <c r="I33" s="79" t="s">
        <v>134</v>
      </c>
      <c r="J33" s="79" t="s">
        <v>134</v>
      </c>
    </row>
    <row r="34" spans="2:10" ht="31.5">
      <c r="B34" s="77">
        <v>30</v>
      </c>
      <c r="C34" s="78" t="s">
        <v>167</v>
      </c>
      <c r="D34" s="79" t="s">
        <v>134</v>
      </c>
      <c r="E34" s="79" t="s">
        <v>134</v>
      </c>
      <c r="F34" s="79" t="s">
        <v>134</v>
      </c>
      <c r="G34" s="79" t="s">
        <v>134</v>
      </c>
      <c r="H34" s="79" t="s">
        <v>134</v>
      </c>
      <c r="I34" s="79" t="s">
        <v>134</v>
      </c>
      <c r="J34" s="79" t="s">
        <v>134</v>
      </c>
    </row>
    <row r="35" spans="2:10" ht="47.25">
      <c r="B35" s="77">
        <v>31</v>
      </c>
      <c r="C35" s="78" t="s">
        <v>168</v>
      </c>
      <c r="D35" s="79" t="s">
        <v>134</v>
      </c>
      <c r="E35" s="79" t="s">
        <v>134</v>
      </c>
      <c r="F35" s="79" t="s">
        <v>134</v>
      </c>
      <c r="G35" s="79" t="s">
        <v>134</v>
      </c>
      <c r="H35" s="79" t="s">
        <v>134</v>
      </c>
      <c r="I35" s="79" t="s">
        <v>134</v>
      </c>
      <c r="J35" s="79" t="s">
        <v>134</v>
      </c>
    </row>
    <row r="36" spans="2:10" ht="15.75">
      <c r="B36" s="77">
        <v>32</v>
      </c>
      <c r="C36" s="78" t="s">
        <v>169</v>
      </c>
      <c r="D36" s="79" t="s">
        <v>134</v>
      </c>
      <c r="E36" s="79" t="s">
        <v>134</v>
      </c>
      <c r="F36" s="79" t="s">
        <v>134</v>
      </c>
      <c r="G36" s="79" t="s">
        <v>134</v>
      </c>
      <c r="H36" s="79" t="s">
        <v>134</v>
      </c>
      <c r="I36" s="79" t="s">
        <v>134</v>
      </c>
      <c r="J36" s="79" t="s">
        <v>134</v>
      </c>
    </row>
    <row r="37" spans="2:10" ht="15.75">
      <c r="B37" s="79" t="s">
        <v>134</v>
      </c>
      <c r="C37" s="78" t="s">
        <v>170</v>
      </c>
      <c r="D37" s="79" t="s">
        <v>134</v>
      </c>
      <c r="E37" s="79" t="s">
        <v>134</v>
      </c>
      <c r="F37" s="79" t="s">
        <v>134</v>
      </c>
      <c r="G37" s="79" t="s">
        <v>134</v>
      </c>
      <c r="H37" s="79" t="s">
        <v>134</v>
      </c>
      <c r="I37" s="79" t="s">
        <v>134</v>
      </c>
      <c r="J37" s="79" t="s">
        <v>134</v>
      </c>
    </row>
    <row r="38" spans="2:10" ht="15">
      <c r="B38" s="79" t="s">
        <v>134</v>
      </c>
      <c r="C38" s="79" t="s">
        <v>134</v>
      </c>
      <c r="D38" s="79" t="s">
        <v>134</v>
      </c>
      <c r="E38" s="79" t="s">
        <v>134</v>
      </c>
      <c r="F38" s="79" t="s">
        <v>134</v>
      </c>
      <c r="G38" s="79" t="s">
        <v>134</v>
      </c>
      <c r="H38" s="79" t="s">
        <v>134</v>
      </c>
      <c r="I38" s="79" t="s">
        <v>134</v>
      </c>
      <c r="J38" s="79" t="s">
        <v>134</v>
      </c>
    </row>
  </sheetData>
  <mergeCells count="1">
    <mergeCell ref="B2:K2"/>
  </mergeCells>
  <pageMargins left="0.5" right="0.75" top="1" bottom="1" header="0.5" footer="0.5"/>
  <pageSetup orientation="portrait" horizontalDpi="300" verticalDpi="30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E12" sqref="E12"/>
    </sheetView>
  </sheetViews>
  <sheetFormatPr defaultRowHeight="15"/>
  <cols>
    <col min="2" max="2" width="38.5703125" customWidth="1"/>
    <col min="3" max="3" width="11.5703125" customWidth="1"/>
    <col min="4" max="4" width="13.28515625" style="52" customWidth="1"/>
    <col min="5" max="5" width="28.42578125" customWidth="1"/>
    <col min="6" max="6" width="18.5703125" customWidth="1"/>
    <col min="7" max="7" width="25.28515625" customWidth="1"/>
  </cols>
  <sheetData>
    <row r="1" spans="1:7">
      <c r="A1" s="62" t="s">
        <v>181</v>
      </c>
      <c r="B1" s="62"/>
      <c r="C1" s="62"/>
      <c r="D1" s="62"/>
      <c r="E1" s="62"/>
      <c r="F1" s="62"/>
      <c r="G1" s="62"/>
    </row>
    <row r="2" spans="1:7">
      <c r="D2" s="63" t="s">
        <v>131</v>
      </c>
      <c r="E2" s="63"/>
      <c r="F2" s="63"/>
      <c r="G2" s="63"/>
    </row>
    <row r="3" spans="1:7" s="23" customFormat="1" ht="82.5" customHeight="1">
      <c r="A3" s="21" t="s">
        <v>18</v>
      </c>
      <c r="B3" s="80" t="s">
        <v>19</v>
      </c>
      <c r="C3" s="80" t="s">
        <v>171</v>
      </c>
      <c r="D3" s="21" t="s">
        <v>20</v>
      </c>
      <c r="E3" s="80" t="s">
        <v>172</v>
      </c>
      <c r="F3" s="80" t="s">
        <v>173</v>
      </c>
      <c r="G3" s="80" t="s">
        <v>174</v>
      </c>
    </row>
    <row r="4" spans="1:7" s="23" customFormat="1" ht="24" customHeight="1">
      <c r="A4" s="21">
        <v>1</v>
      </c>
      <c r="B4" s="22" t="s">
        <v>175</v>
      </c>
      <c r="C4" s="22">
        <v>300000000</v>
      </c>
      <c r="D4" s="21">
        <v>300000000</v>
      </c>
      <c r="E4" s="22" t="s">
        <v>176</v>
      </c>
      <c r="F4" s="22"/>
      <c r="G4" s="22" t="s">
        <v>185</v>
      </c>
    </row>
    <row r="5" spans="1:7" s="23" customFormat="1" ht="45">
      <c r="A5" s="21">
        <v>2</v>
      </c>
      <c r="B5" s="22" t="s">
        <v>177</v>
      </c>
      <c r="C5" s="22">
        <v>59500000</v>
      </c>
      <c r="D5" s="21">
        <v>59500000</v>
      </c>
      <c r="E5" s="22" t="s">
        <v>176</v>
      </c>
      <c r="F5" s="22"/>
      <c r="G5" s="24" t="s">
        <v>184</v>
      </c>
    </row>
    <row r="6" spans="1:7">
      <c r="A6" s="3">
        <v>3</v>
      </c>
      <c r="B6" s="2" t="s">
        <v>178</v>
      </c>
      <c r="C6" s="2">
        <v>24577100</v>
      </c>
      <c r="D6" s="3">
        <v>24577100</v>
      </c>
      <c r="E6" s="2" t="s">
        <v>179</v>
      </c>
      <c r="F6" s="2"/>
      <c r="G6" s="2" t="s">
        <v>183</v>
      </c>
    </row>
    <row r="7" spans="1:7">
      <c r="A7" s="3">
        <v>4</v>
      </c>
      <c r="B7" s="2" t="s">
        <v>180</v>
      </c>
      <c r="C7" s="2">
        <v>32000000</v>
      </c>
      <c r="D7" s="3">
        <v>32000000</v>
      </c>
      <c r="E7" s="2" t="s">
        <v>179</v>
      </c>
      <c r="F7" s="2"/>
      <c r="G7" s="2" t="s">
        <v>182</v>
      </c>
    </row>
  </sheetData>
  <mergeCells count="2">
    <mergeCell ref="A1:G1"/>
    <mergeCell ref="D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2018-05-02T09:05:26Z</cp:lastPrinted>
  <dcterms:created xsi:type="dcterms:W3CDTF">2017-11-02T07:57:48Z</dcterms:created>
  <dcterms:modified xsi:type="dcterms:W3CDTF">2018-05-03T06:26:40Z</dcterms:modified>
</cp:coreProperties>
</file>